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855"/>
  </bookViews>
  <sheets>
    <sheet name="LOXSON自助查询FBA小助手" sheetId="15" r:id="rId1"/>
    <sheet name="LXN-赔偿说明及发货须知" sheetId="13" r:id="rId2"/>
    <sheet name="船期表" sheetId="17" r:id="rId3"/>
    <sheet name="华东全美海派系列" sheetId="12" r:id="rId4"/>
    <sheet name="华东快船海卡系列" sheetId="1" r:id="rId5"/>
    <sheet name="华东全美快线普卡系列" sheetId="2" r:id="rId6"/>
    <sheet name="华东全美经济普卡系列" sheetId="14" r:id="rId7"/>
    <sheet name="华东全美商私卡" sheetId="3" r:id="rId8"/>
    <sheet name="发票模版" sheetId="4" r:id="rId9"/>
    <sheet name="美国亚马逊仓库" sheetId="8" r:id="rId10"/>
    <sheet name="美国亚马逊常见偏远地址" sheetId="5" r:id="rId11"/>
    <sheet name="美国海运偏远邮编" sheetId="6" r:id="rId12"/>
    <sheet name="夏威夷&amp;阿拉斯加邮编无服务" sheetId="7" r:id="rId13"/>
  </sheets>
  <externalReferences>
    <externalReference r:id="rId15"/>
  </externalReferences>
  <definedNames>
    <definedName name="DZ">[1]亚马逊仓库地址!$B:$B</definedName>
    <definedName name="_xlnm.Print_Area" localSheetId="0">LOXSON自助查询FBA小助手!$A$1:$L$18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997E5F785A3466784E93DE9A32D119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24460" y="635"/>
          <a:ext cx="1917065" cy="581025"/>
        </a:xfrm>
        <a:prstGeom prst="rect">
          <a:avLst/>
        </a:prstGeom>
      </xdr:spPr>
    </xdr:pic>
  </etc:cellImage>
  <etc:cellImage>
    <xdr:pic>
      <xdr:nvPicPr>
        <xdr:cNvPr id="4" name="ID_054FA46C162044AE98098DA1ED0B3D64" descr="卡通星星"/>
        <xdr:cNvPicPr>
          <a:picLocks noChangeAspect="1"/>
        </xdr:cNvPicPr>
      </xdr:nvPicPr>
      <xdr:blipFill>
        <a:blip r:embed="rId2"/>
        <a:stretch>
          <a:fillRect/>
        </a:stretch>
      </xdr:blipFill>
      <xdr:spPr>
        <a:xfrm>
          <a:off x="304800" y="635"/>
          <a:ext cx="1078230" cy="1017270"/>
        </a:xfrm>
        <a:prstGeom prst="rect">
          <a:avLst/>
        </a:prstGeom>
      </xdr:spPr>
    </xdr:pic>
  </etc:cellImage>
  <etc:cellImage>
    <xdr:pic>
      <xdr:nvPicPr>
        <xdr:cNvPr id="19" name="ID_85CC8AAF500B40189ABAA6A070FAF07B"/>
        <xdr:cNvPicPr>
          <a:picLocks noChangeAspect="1"/>
        </xdr:cNvPicPr>
      </xdr:nvPicPr>
      <xdr:blipFill>
        <a:blip r:embed="rId3"/>
        <a:stretch>
          <a:fillRect/>
        </a:stretch>
      </xdr:blipFill>
      <xdr:spPr>
        <a:xfrm>
          <a:off x="472440" y="2830195"/>
          <a:ext cx="740410" cy="474345"/>
        </a:xfrm>
        <a:prstGeom prst="rect">
          <a:avLst/>
        </a:prstGeom>
        <a:noFill/>
        <a:ln w="9525">
          <a:noFill/>
        </a:ln>
      </xdr:spPr>
    </xdr:pic>
  </etc:cellImage>
  <etc:cellImage>
    <xdr:pic>
      <xdr:nvPicPr>
        <xdr:cNvPr id="3" name="ID_3A7066CBABA448D7B1A9C791D98F755E" descr="图片1"/>
        <xdr:cNvPicPr>
          <a:picLocks noChangeAspect="1"/>
        </xdr:cNvPicPr>
      </xdr:nvPicPr>
      <xdr:blipFill>
        <a:blip r:embed="rId1"/>
        <a:stretch>
          <a:fillRect/>
        </a:stretch>
      </xdr:blipFill>
      <xdr:spPr>
        <a:xfrm>
          <a:off x="7620" y="7620"/>
          <a:ext cx="7473950" cy="2331720"/>
        </a:xfrm>
        <a:prstGeom prst="rect">
          <a:avLst/>
        </a:prstGeom>
      </xdr:spPr>
    </xdr:pic>
  </etc:cellImage>
  <etc:cellImage>
    <xdr:pic>
      <xdr:nvPicPr>
        <xdr:cNvPr id="5" name="ID_9228E8DD34F8457081C93EBAF844A8C6" descr="图片1"/>
        <xdr:cNvPicPr>
          <a:picLocks noChangeAspect="1"/>
        </xdr:cNvPicPr>
      </xdr:nvPicPr>
      <xdr:blipFill>
        <a:blip r:embed="rId1"/>
        <a:stretch>
          <a:fillRect/>
        </a:stretch>
      </xdr:blipFill>
      <xdr:spPr>
        <a:xfrm>
          <a:off x="7620" y="7620"/>
          <a:ext cx="7475220" cy="2327275"/>
        </a:xfrm>
        <a:prstGeom prst="rect">
          <a:avLst/>
        </a:prstGeom>
      </xdr:spPr>
    </xdr:pic>
  </etc:cellImage>
  <etc:cellImage>
    <xdr:pic>
      <xdr:nvPicPr>
        <xdr:cNvPr id="6" name="ID_4EC5AC90BC9A45468612F17D7D487D68" descr="图片1"/>
        <xdr:cNvPicPr>
          <a:picLocks noChangeAspect="1"/>
        </xdr:cNvPicPr>
      </xdr:nvPicPr>
      <xdr:blipFill>
        <a:blip r:embed="rId1"/>
        <a:stretch>
          <a:fillRect/>
        </a:stretch>
      </xdr:blipFill>
      <xdr:spPr>
        <a:xfrm>
          <a:off x="7620" y="7620"/>
          <a:ext cx="7474585" cy="2314575"/>
        </a:xfrm>
        <a:prstGeom prst="rect">
          <a:avLst/>
        </a:prstGeom>
      </xdr:spPr>
    </xdr:pic>
  </etc:cellImage>
  <etc:cellImage>
    <xdr:pic>
      <xdr:nvPicPr>
        <xdr:cNvPr id="7" name="ID_E37564807B8E4ECC8539CCCC77F7E159" descr="图片1"/>
        <xdr:cNvPicPr>
          <a:picLocks noChangeAspect="1"/>
        </xdr:cNvPicPr>
      </xdr:nvPicPr>
      <xdr:blipFill>
        <a:blip r:embed="rId1"/>
        <a:stretch>
          <a:fillRect/>
        </a:stretch>
      </xdr:blipFill>
      <xdr:spPr>
        <a:xfrm>
          <a:off x="635" y="635"/>
          <a:ext cx="7475855" cy="2322830"/>
        </a:xfrm>
        <a:prstGeom prst="rect">
          <a:avLst/>
        </a:prstGeom>
      </xdr:spPr>
    </xdr:pic>
  </etc:cellImage>
  <etc:cellImage>
    <xdr:pic>
      <xdr:nvPicPr>
        <xdr:cNvPr id="9" name="ID_FC48631707124DB6841D7369B63FB0B3" descr="图片1"/>
        <xdr:cNvPicPr>
          <a:picLocks noChangeAspect="1"/>
        </xdr:cNvPicPr>
      </xdr:nvPicPr>
      <xdr:blipFill>
        <a:blip r:embed="rId1"/>
        <a:stretch>
          <a:fillRect/>
        </a:stretch>
      </xdr:blipFill>
      <xdr:spPr>
        <a:xfrm>
          <a:off x="635" y="635"/>
          <a:ext cx="2915285" cy="899160"/>
        </a:xfrm>
        <a:prstGeom prst="rect">
          <a:avLst/>
        </a:prstGeom>
      </xdr:spPr>
    </xdr:pic>
  </etc:cellImage>
  <etc:cellImage>
    <xdr:pic>
      <xdr:nvPicPr>
        <xdr:cNvPr id="11" name="ID_B5853AA03C0F4E3AA86BF90B168279C6" descr="图片1"/>
        <xdr:cNvPicPr>
          <a:picLocks noChangeAspect="1"/>
        </xdr:cNvPicPr>
      </xdr:nvPicPr>
      <xdr:blipFill>
        <a:blip r:embed="rId1"/>
        <a:stretch>
          <a:fillRect/>
        </a:stretch>
      </xdr:blipFill>
      <xdr:spPr>
        <a:xfrm>
          <a:off x="881380" y="58420"/>
          <a:ext cx="2924810" cy="904875"/>
        </a:xfrm>
        <a:prstGeom prst="rect">
          <a:avLst/>
        </a:prstGeom>
      </xdr:spPr>
    </xdr:pic>
  </etc:cellImage>
  <etc:cellImage>
    <xdr:pic>
      <xdr:nvPicPr>
        <xdr:cNvPr id="15" name="ID_677818045ED14FCDA21B7A3E9BAB712B" descr="图片1"/>
        <xdr:cNvPicPr>
          <a:picLocks noChangeAspect="1"/>
        </xdr:cNvPicPr>
      </xdr:nvPicPr>
      <xdr:blipFill>
        <a:blip r:embed="rId1"/>
        <a:stretch>
          <a:fillRect/>
        </a:stretch>
      </xdr:blipFill>
      <xdr:spPr>
        <a:xfrm>
          <a:off x="1015365" y="635"/>
          <a:ext cx="2362200" cy="734695"/>
        </a:xfrm>
        <a:prstGeom prst="rect">
          <a:avLst/>
        </a:prstGeom>
      </xdr:spPr>
    </xdr:pic>
  </etc:cellImage>
  <etc:cellImage>
    <xdr:pic>
      <xdr:nvPicPr>
        <xdr:cNvPr id="16" name="ID_948A8CAD78D74C85A1C3C08AAC96DC4A" descr="图片1"/>
        <xdr:cNvPicPr>
          <a:picLocks noChangeAspect="1"/>
        </xdr:cNvPicPr>
      </xdr:nvPicPr>
      <xdr:blipFill>
        <a:blip r:embed="rId1"/>
        <a:stretch>
          <a:fillRect/>
        </a:stretch>
      </xdr:blipFill>
      <xdr:spPr>
        <a:xfrm>
          <a:off x="914400" y="635"/>
          <a:ext cx="1525270" cy="477520"/>
        </a:xfrm>
        <a:prstGeom prst="rect">
          <a:avLst/>
        </a:prstGeom>
      </xdr:spPr>
    </xdr:pic>
  </etc:cellImage>
  <etc:cellImage>
    <xdr:pic>
      <xdr:nvPicPr>
        <xdr:cNvPr id="17" name="ID_60714808B0834170B303E6CBA4531786" descr="图片1"/>
        <xdr:cNvPicPr>
          <a:picLocks noChangeAspect="1"/>
        </xdr:cNvPicPr>
      </xdr:nvPicPr>
      <xdr:blipFill>
        <a:blip r:embed="rId1"/>
        <a:stretch>
          <a:fillRect/>
        </a:stretch>
      </xdr:blipFill>
      <xdr:spPr>
        <a:xfrm>
          <a:off x="327660" y="7620"/>
          <a:ext cx="2009775" cy="626110"/>
        </a:xfrm>
        <a:prstGeom prst="rect">
          <a:avLst/>
        </a:prstGeom>
      </xdr:spPr>
    </xdr:pic>
  </etc:cellImage>
</etc:cellImages>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<sst xmlns="http://schemas.openxmlformats.org/spreadsheetml/2006/main" count="4495" uniqueCount="1957">
  <si>
    <r>
      <rPr>
        <b/>
        <sz val="11"/>
        <color rgb="FFFFFFFF"/>
        <rFont val="微软雅黑"/>
        <charset val="134"/>
      </rPr>
      <t>渠道</t>
    </r>
  </si>
  <si>
    <r>
      <rPr>
        <b/>
        <sz val="11"/>
        <color rgb="FFFFFFFF"/>
        <rFont val="微软雅黑"/>
        <charset val="134"/>
      </rPr>
      <t>义乌</t>
    </r>
    <r>
      <rPr>
        <b/>
        <sz val="11"/>
        <color rgb="FFFFFFFF"/>
        <rFont val="Arial"/>
        <charset val="134"/>
      </rPr>
      <t>12kg+</t>
    </r>
  </si>
  <si>
    <r>
      <rPr>
        <b/>
        <sz val="11"/>
        <color rgb="FFFFFFFF"/>
        <rFont val="微软雅黑"/>
        <charset val="134"/>
      </rPr>
      <t>义乌</t>
    </r>
    <r>
      <rPr>
        <b/>
        <sz val="11"/>
        <color rgb="FFFFFFFF"/>
        <rFont val="Arial"/>
        <charset val="134"/>
      </rPr>
      <t>50kg+</t>
    </r>
  </si>
  <si>
    <r>
      <rPr>
        <b/>
        <sz val="11"/>
        <color rgb="FFFFFFFF"/>
        <rFont val="微软雅黑"/>
        <charset val="134"/>
      </rPr>
      <t>义乌</t>
    </r>
    <r>
      <rPr>
        <b/>
        <sz val="11"/>
        <color rgb="FFFFFFFF"/>
        <rFont val="Arial"/>
        <charset val="134"/>
      </rPr>
      <t>350kg+</t>
    </r>
  </si>
  <si>
    <r>
      <rPr>
        <b/>
        <sz val="11"/>
        <color rgb="FFFFFFFF"/>
        <rFont val="微软雅黑"/>
        <charset val="134"/>
      </rPr>
      <t>义乌按方</t>
    </r>
  </si>
  <si>
    <r>
      <rPr>
        <b/>
        <sz val="11"/>
        <color rgb="FFFFFFFF"/>
        <rFont val="微软雅黑"/>
        <charset val="134"/>
      </rPr>
      <t>泉州</t>
    </r>
    <r>
      <rPr>
        <b/>
        <sz val="11"/>
        <color rgb="FFFFFFFF"/>
        <rFont val="Arial"/>
        <charset val="134"/>
      </rPr>
      <t>12kg+</t>
    </r>
  </si>
  <si>
    <r>
      <rPr>
        <b/>
        <sz val="11"/>
        <color rgb="FFFFFFFF"/>
        <rFont val="微软雅黑"/>
        <charset val="134"/>
      </rPr>
      <t>泉州</t>
    </r>
    <r>
      <rPr>
        <b/>
        <sz val="11"/>
        <color rgb="FFFFFFFF"/>
        <rFont val="Arial"/>
        <charset val="134"/>
      </rPr>
      <t>50kg+</t>
    </r>
  </si>
  <si>
    <r>
      <rPr>
        <b/>
        <sz val="11"/>
        <color rgb="FFFFFFFF"/>
        <rFont val="微软雅黑"/>
        <charset val="134"/>
      </rPr>
      <t>泉州</t>
    </r>
    <r>
      <rPr>
        <b/>
        <sz val="11"/>
        <color rgb="FFFFFFFF"/>
        <rFont val="Arial"/>
        <charset val="134"/>
      </rPr>
      <t>350kg+</t>
    </r>
  </si>
  <si>
    <r>
      <rPr>
        <b/>
        <sz val="11"/>
        <color rgb="FFFFFFFF"/>
        <rFont val="微软雅黑"/>
        <charset val="134"/>
      </rPr>
      <t>泉州按方</t>
    </r>
  </si>
  <si>
    <r>
      <rPr>
        <b/>
        <sz val="11"/>
        <color rgb="FFFFFFFF"/>
        <rFont val="微软雅黑"/>
        <charset val="134"/>
      </rPr>
      <t>时效</t>
    </r>
  </si>
  <si>
    <r>
      <rPr>
        <sz val="12"/>
        <color rgb="FF08090C"/>
        <rFont val="微软雅黑"/>
        <charset val="134"/>
      </rPr>
      <t xml:space="preserve">请在⬇️指向的黄色区域输入亚马逊FBA仓库四字代码，自动查询哦。
目前我们还不支持批量查询只能单个查询。
</t>
    </r>
    <r>
      <rPr>
        <sz val="12"/>
        <color rgb="FFFF0000"/>
        <rFont val="微软雅黑"/>
        <charset val="134"/>
      </rPr>
      <t>绿色部分为特价！！！</t>
    </r>
  </si>
  <si>
    <r>
      <rPr>
        <sz val="11"/>
        <color rgb="FF08090C"/>
        <rFont val="微软雅黑"/>
        <charset val="134"/>
      </rPr>
      <t>华东快船海卡系列</t>
    </r>
  </si>
  <si>
    <r>
      <rPr>
        <sz val="11"/>
        <color rgb="FF08090C"/>
        <rFont val="微软雅黑"/>
        <charset val="134"/>
      </rPr>
      <t>华东朗速达</t>
    </r>
    <r>
      <rPr>
        <sz val="11"/>
        <color rgb="FF08090C"/>
        <rFont val="Arial"/>
        <charset val="134"/>
      </rPr>
      <t>14T</t>
    </r>
    <r>
      <rPr>
        <sz val="11"/>
        <color rgb="FF08090C"/>
        <rFont val="微软雅黑"/>
        <charset val="134"/>
      </rPr>
      <t>卡派</t>
    </r>
  </si>
  <si>
    <r>
      <rPr>
        <sz val="11"/>
        <color rgb="FF08090C"/>
        <rFont val="微软雅黑"/>
        <charset val="134"/>
      </rPr>
      <t>华东朗速达</t>
    </r>
    <r>
      <rPr>
        <sz val="11"/>
        <color rgb="FF08090C"/>
        <rFont val="Arial"/>
        <charset val="134"/>
      </rPr>
      <t>16T</t>
    </r>
    <r>
      <rPr>
        <sz val="11"/>
        <color rgb="FF08090C"/>
        <rFont val="微软雅黑"/>
        <charset val="134"/>
      </rPr>
      <t>卡派</t>
    </r>
  </si>
  <si>
    <r>
      <rPr>
        <sz val="11"/>
        <color rgb="FF08090C"/>
        <rFont val="微软雅黑"/>
        <charset val="134"/>
      </rPr>
      <t>华东朗速达</t>
    </r>
    <r>
      <rPr>
        <sz val="11"/>
        <color rgb="FF08090C"/>
        <rFont val="Arial"/>
        <charset val="134"/>
      </rPr>
      <t>18T</t>
    </r>
    <r>
      <rPr>
        <sz val="11"/>
        <color rgb="FF08090C"/>
        <rFont val="微软雅黑"/>
        <charset val="134"/>
      </rPr>
      <t>卡派</t>
    </r>
  </si>
  <si>
    <r>
      <rPr>
        <sz val="11"/>
        <color rgb="FF08090C"/>
        <rFont val="微软雅黑"/>
        <charset val="134"/>
      </rPr>
      <t>华东朗速达</t>
    </r>
    <r>
      <rPr>
        <sz val="11"/>
        <color rgb="FF08090C"/>
        <rFont val="Arial"/>
        <charset val="134"/>
      </rPr>
      <t>20T</t>
    </r>
    <r>
      <rPr>
        <sz val="11"/>
        <color rgb="FF08090C"/>
        <rFont val="微软雅黑"/>
        <charset val="134"/>
      </rPr>
      <t>卡派</t>
    </r>
  </si>
  <si>
    <r>
      <rPr>
        <sz val="11"/>
        <color rgb="FF08090C"/>
        <rFont val="微软雅黑"/>
        <charset val="134"/>
      </rPr>
      <t>华东朗速达</t>
    </r>
    <r>
      <rPr>
        <sz val="11"/>
        <color rgb="FF08090C"/>
        <rFont val="Arial"/>
        <charset val="134"/>
      </rPr>
      <t>25T</t>
    </r>
    <r>
      <rPr>
        <sz val="11"/>
        <color rgb="FF08090C"/>
        <rFont val="微软雅黑"/>
        <charset val="134"/>
      </rPr>
      <t>卡派</t>
    </r>
  </si>
  <si>
    <r>
      <rPr>
        <sz val="11"/>
        <color rgb="FF08090C"/>
        <rFont val="微软雅黑"/>
        <charset val="134"/>
      </rPr>
      <t>华东全美快线普卡系列</t>
    </r>
  </si>
  <si>
    <r>
      <rPr>
        <sz val="11"/>
        <color rgb="FF08090C"/>
        <rFont val="微软雅黑"/>
        <charset val="134"/>
      </rPr>
      <t>华东纽约海铁普卡</t>
    </r>
  </si>
  <si>
    <r>
      <rPr>
        <sz val="11"/>
        <color rgb="FF08090C"/>
        <rFont val="微软雅黑"/>
        <charset val="134"/>
      </rPr>
      <t>华东奥克兰快线普卡</t>
    </r>
  </si>
  <si>
    <r>
      <rPr>
        <sz val="11"/>
        <color rgb="FF08090C"/>
        <rFont val="微软雅黑"/>
        <charset val="134"/>
      </rPr>
      <t>华东芝加哥快线普卡</t>
    </r>
  </si>
  <si>
    <r>
      <rPr>
        <sz val="11"/>
        <color rgb="FF08090C"/>
        <rFont val="微软雅黑"/>
        <charset val="134"/>
      </rPr>
      <t>华东休斯顿快线普卡</t>
    </r>
  </si>
  <si>
    <r>
      <rPr>
        <sz val="11"/>
        <color rgb="FF08090C"/>
        <rFont val="微软雅黑"/>
        <charset val="134"/>
      </rPr>
      <t>华东萨凡纳快线普卡</t>
    </r>
  </si>
  <si>
    <r>
      <rPr>
        <sz val="11"/>
        <color rgb="FF08090C"/>
        <rFont val="微软雅黑"/>
        <charset val="134"/>
      </rPr>
      <t>华东纽约快线普卡</t>
    </r>
  </si>
  <si>
    <r>
      <rPr>
        <sz val="11"/>
        <color rgb="FF08090C"/>
        <rFont val="微软雅黑"/>
        <charset val="134"/>
      </rPr>
      <t>华东西雅图快线普卡</t>
    </r>
  </si>
  <si>
    <r>
      <rPr>
        <sz val="11"/>
        <color rgb="FF08090C"/>
        <rFont val="微软雅黑"/>
        <charset val="134"/>
      </rPr>
      <t>华东全美经济普卡系列</t>
    </r>
  </si>
  <si>
    <r>
      <rPr>
        <sz val="11"/>
        <color rgb="FF08090C"/>
        <rFont val="微软雅黑"/>
        <charset val="134"/>
      </rPr>
      <t>华东洛杉矶经济普卡</t>
    </r>
  </si>
  <si>
    <r>
      <rPr>
        <sz val="11"/>
        <color rgb="FF08090C"/>
        <rFont val="微软雅黑"/>
        <charset val="134"/>
      </rPr>
      <t>华东奥克兰经济普卡</t>
    </r>
  </si>
  <si>
    <r>
      <rPr>
        <sz val="11"/>
        <color rgb="FF08090C"/>
        <rFont val="微软雅黑"/>
        <charset val="134"/>
      </rPr>
      <t>华东芝加哥经济普卡</t>
    </r>
  </si>
  <si>
    <r>
      <rPr>
        <sz val="11"/>
        <color rgb="FF08090C"/>
        <rFont val="微软雅黑"/>
        <charset val="134"/>
      </rPr>
      <t>华东萨凡纳经济普卡</t>
    </r>
  </si>
  <si>
    <r>
      <rPr>
        <sz val="11"/>
        <color rgb="FF08090C"/>
        <rFont val="微软雅黑"/>
        <charset val="134"/>
      </rPr>
      <t>华东纽约经济普卡</t>
    </r>
  </si>
  <si>
    <r>
      <rPr>
        <b/>
        <sz val="28"/>
        <color theme="1" tint="0.25"/>
        <rFont val="微软雅黑"/>
        <charset val="134"/>
      </rPr>
      <t>赔偿标准和免赔声明</t>
    </r>
  </si>
  <si>
    <r>
      <rPr>
        <b/>
        <sz val="14"/>
        <color theme="8" tint="-0.25"/>
        <rFont val="微软雅黑"/>
        <charset val="134"/>
      </rPr>
      <t>一、时效赔付界定：以不同渠道时效说明为准</t>
    </r>
  </si>
  <si>
    <r>
      <rPr>
        <b/>
        <sz val="18"/>
        <color theme="8" tint="-0.25"/>
        <rFont val="微软雅黑"/>
        <charset val="134"/>
      </rPr>
      <t>美国专线发货须知</t>
    </r>
  </si>
  <si>
    <r>
      <rPr>
        <b/>
        <sz val="14"/>
        <color theme="8" tint="-0.25"/>
        <rFont val="微软雅黑"/>
        <charset val="134"/>
      </rPr>
      <t>二、时效免赔说明</t>
    </r>
  </si>
  <si>
    <r>
      <rPr>
        <b/>
        <sz val="16"/>
        <color theme="1" tint="0.25"/>
        <rFont val="微软雅黑"/>
        <charset val="134"/>
      </rPr>
      <t>发</t>
    </r>
    <r>
      <rPr>
        <b/>
        <sz val="16"/>
        <color theme="1" tint="0.25"/>
        <rFont val="Arial"/>
        <charset val="134"/>
      </rPr>
      <t xml:space="preserve"> </t>
    </r>
    <r>
      <rPr>
        <b/>
        <sz val="16"/>
        <color theme="1" tint="0.25"/>
        <rFont val="微软雅黑"/>
        <charset val="134"/>
      </rPr>
      <t>货</t>
    </r>
    <r>
      <rPr>
        <b/>
        <sz val="16"/>
        <color theme="1" tint="0.25"/>
        <rFont val="Arial"/>
        <charset val="134"/>
      </rPr>
      <t xml:space="preserve"> </t>
    </r>
    <r>
      <rPr>
        <b/>
        <sz val="16"/>
        <color theme="1" tint="0.25"/>
        <rFont val="微软雅黑"/>
        <charset val="134"/>
      </rPr>
      <t>须</t>
    </r>
    <r>
      <rPr>
        <b/>
        <sz val="16"/>
        <color theme="1" tint="0.25"/>
        <rFont val="Arial"/>
        <charset val="134"/>
      </rPr>
      <t xml:space="preserve"> </t>
    </r>
    <r>
      <rPr>
        <b/>
        <sz val="16"/>
        <color theme="1" tint="0.25"/>
        <rFont val="微软雅黑"/>
        <charset val="134"/>
      </rPr>
      <t>知</t>
    </r>
  </si>
  <si>
    <r>
      <rPr>
        <sz val="11"/>
        <color theme="1"/>
        <rFont val="Arial"/>
        <charset val="134"/>
      </rPr>
      <t>1</t>
    </r>
    <r>
      <rPr>
        <sz val="11"/>
        <color theme="1"/>
        <rFont val="微软雅黑"/>
        <charset val="134"/>
      </rPr>
      <t>、船公司船期</t>
    </r>
    <r>
      <rPr>
        <sz val="11"/>
        <color theme="1"/>
        <rFont val="Arial"/>
        <charset val="134"/>
      </rPr>
      <t>/</t>
    </r>
    <r>
      <rPr>
        <sz val="11"/>
        <color theme="1"/>
        <rFont val="微软雅黑"/>
        <charset val="134"/>
      </rPr>
      <t>航线变更</t>
    </r>
    <r>
      <rPr>
        <sz val="11"/>
        <color theme="1"/>
        <rFont val="Arial"/>
        <charset val="134"/>
      </rPr>
      <t>/</t>
    </r>
    <r>
      <rPr>
        <sz val="11"/>
        <color theme="1"/>
        <rFont val="微软雅黑"/>
        <charset val="134"/>
      </rPr>
      <t>延迟到港，自然灾害、天气原因，如台风、地震、洪水、冰雹</t>
    </r>
    <r>
      <rPr>
        <sz val="11"/>
        <color theme="1"/>
        <rFont val="Arial"/>
        <charset val="134"/>
      </rPr>
      <t>,</t>
    </r>
    <r>
      <rPr>
        <sz val="11"/>
        <color theme="1"/>
        <rFont val="微软雅黑"/>
        <charset val="134"/>
      </rPr>
      <t>，暴风雪，雾；政府行为，社会异常事件包括战争，罢工等；</t>
    </r>
  </si>
  <si>
    <r>
      <rPr>
        <sz val="10"/>
        <color theme="1" tint="0.15"/>
        <rFont val="Arial"/>
        <charset val="134"/>
      </rPr>
      <t>1</t>
    </r>
    <r>
      <rPr>
        <sz val="10"/>
        <color theme="1" tint="0.15"/>
        <rFont val="微软雅黑"/>
        <charset val="134"/>
      </rPr>
      <t>、以上价格为普货产品到最终</t>
    </r>
    <r>
      <rPr>
        <sz val="10"/>
        <color theme="1" tint="0.15"/>
        <rFont val="Arial"/>
        <charset val="134"/>
      </rPr>
      <t>Amazon</t>
    </r>
    <r>
      <rPr>
        <sz val="10"/>
        <color theme="1" tint="0.15"/>
        <rFont val="微软雅黑"/>
        <charset val="134"/>
      </rPr>
      <t>仓库的全部价格。</t>
    </r>
  </si>
  <si>
    <r>
      <rPr>
        <sz val="11"/>
        <color theme="1"/>
        <rFont val="Arial"/>
        <charset val="134"/>
      </rPr>
      <t>2</t>
    </r>
    <r>
      <rPr>
        <sz val="11"/>
        <color theme="1"/>
        <rFont val="微软雅黑"/>
        <charset val="134"/>
      </rPr>
      <t>、海关查验；</t>
    </r>
  </si>
  <si>
    <r>
      <rPr>
        <sz val="10"/>
        <color theme="1" tint="0.15"/>
        <rFont val="Arial"/>
        <charset val="134"/>
      </rPr>
      <t>2</t>
    </r>
    <r>
      <rPr>
        <sz val="10"/>
        <color theme="1" tint="0.15"/>
        <rFont val="微软雅黑"/>
        <charset val="134"/>
      </rPr>
      <t>、</t>
    </r>
    <r>
      <rPr>
        <sz val="10"/>
        <color theme="1" tint="0.15"/>
        <rFont val="Arial"/>
        <charset val="134"/>
      </rPr>
      <t>FBA</t>
    </r>
    <r>
      <rPr>
        <sz val="10"/>
        <color theme="1" tint="0.15"/>
        <rFont val="微软雅黑"/>
        <charset val="134"/>
      </rPr>
      <t>货物每件货物需贴</t>
    </r>
    <r>
      <rPr>
        <sz val="10"/>
        <color theme="1" tint="0.15"/>
        <rFont val="Arial"/>
        <charset val="134"/>
      </rPr>
      <t>2</t>
    </r>
    <r>
      <rPr>
        <sz val="10"/>
        <color theme="1" tint="0.15"/>
        <rFont val="微软雅黑"/>
        <charset val="134"/>
      </rPr>
      <t>个以上合格的</t>
    </r>
    <r>
      <rPr>
        <sz val="10"/>
        <color theme="1" tint="0.15"/>
        <rFont val="Arial"/>
        <charset val="134"/>
      </rPr>
      <t>FBA</t>
    </r>
    <r>
      <rPr>
        <sz val="10"/>
        <color theme="1" tint="0.15"/>
        <rFont val="微软雅黑"/>
        <charset val="134"/>
      </rPr>
      <t>标签</t>
    </r>
    <r>
      <rPr>
        <sz val="10"/>
        <color theme="1" tint="0.15"/>
        <rFont val="Arial"/>
        <charset val="134"/>
      </rPr>
      <t>,</t>
    </r>
    <r>
      <rPr>
        <sz val="10"/>
        <color theme="1" tint="0.15"/>
        <rFont val="微软雅黑"/>
        <charset val="134"/>
      </rPr>
      <t>货物尺寸</t>
    </r>
  </si>
  <si>
    <r>
      <rPr>
        <sz val="11"/>
        <color theme="1"/>
        <rFont val="Arial"/>
        <charset val="134"/>
      </rPr>
      <t>3</t>
    </r>
    <r>
      <rPr>
        <sz val="11"/>
        <color theme="1"/>
        <rFont val="微软雅黑"/>
        <charset val="134"/>
      </rPr>
      <t>、亚马逊拒收或者亚马逊更改预约时间；</t>
    </r>
  </si>
  <si>
    <r>
      <rPr>
        <sz val="10"/>
        <color theme="1" tint="0.15"/>
        <rFont val="Arial"/>
        <charset val="134"/>
      </rPr>
      <t>3</t>
    </r>
    <r>
      <rPr>
        <sz val="10"/>
        <color theme="1" tint="0.15"/>
        <rFont val="微软雅黑"/>
        <charset val="134"/>
      </rPr>
      <t>、此价格只收普货。带电产品只接内置纽扣电池</t>
    </r>
    <r>
      <rPr>
        <sz val="10"/>
        <color theme="1" tint="0.15"/>
        <rFont val="Arial"/>
        <charset val="134"/>
      </rPr>
      <t xml:space="preserve">  </t>
    </r>
    <r>
      <rPr>
        <sz val="10"/>
        <color theme="1" tint="0.15"/>
        <rFont val="微软雅黑"/>
        <charset val="134"/>
      </rPr>
      <t>仿牌，液体，粉末，美国对华反倾销产品等敏感货物不接。不接收食品类，医疗类产品类，汽车灯、化妆品类（含纹身美妆产品），电子烟及烟草相关产品，动物皮毛制品类，激光产品类，成人用品类，管制刀具和警棍、电棒类，植物种子类，强磁类（磁铁、冰箱贴等），灭蚊、捕鼠、杀虫类产品，杂志书籍出版物，如发现冲货或者带电不备注行为没收货物并罚款</t>
    </r>
    <r>
      <rPr>
        <sz val="10"/>
        <color theme="1" tint="0.15"/>
        <rFont val="Arial"/>
        <charset val="134"/>
      </rPr>
      <t>RMB1000-RMB50000</t>
    </r>
    <r>
      <rPr>
        <sz val="10"/>
        <color theme="1" tint="0.15"/>
        <rFont val="微软雅黑"/>
        <charset val="134"/>
      </rPr>
      <t>元：不接收原木</t>
    </r>
  </si>
  <si>
    <r>
      <rPr>
        <sz val="11"/>
        <color theme="1"/>
        <rFont val="Arial"/>
        <charset val="134"/>
      </rPr>
      <t>4</t>
    </r>
    <r>
      <rPr>
        <sz val="11"/>
        <color theme="1"/>
        <rFont val="微软雅黑"/>
        <charset val="134"/>
      </rPr>
      <t>、亚马逊爆仓及预约困难；</t>
    </r>
  </si>
  <si>
    <r>
      <rPr>
        <sz val="10"/>
        <color theme="1" tint="0.15"/>
        <rFont val="Arial"/>
        <charset val="134"/>
      </rPr>
      <t>4</t>
    </r>
    <r>
      <rPr>
        <sz val="10"/>
        <color theme="1" tint="0.15"/>
        <rFont val="微软雅黑"/>
        <charset val="134"/>
      </rPr>
      <t>、海关要求如实申报，否则造成延误和丢失以及扣关我司一概不负责</t>
    </r>
  </si>
  <si>
    <r>
      <rPr>
        <sz val="11"/>
        <color theme="1"/>
        <rFont val="Arial"/>
        <charset val="134"/>
      </rPr>
      <t>5</t>
    </r>
    <r>
      <rPr>
        <sz val="11"/>
        <color theme="1"/>
        <rFont val="微软雅黑"/>
        <charset val="134"/>
      </rPr>
      <t>、客户</t>
    </r>
    <r>
      <rPr>
        <sz val="11"/>
        <color theme="1"/>
        <rFont val="Arial"/>
        <charset val="134"/>
      </rPr>
      <t xml:space="preserve">FBA ID &amp; </t>
    </r>
    <r>
      <rPr>
        <sz val="11"/>
        <color theme="1"/>
        <rFont val="微软雅黑"/>
        <charset val="134"/>
      </rPr>
      <t>内部编码失误等相关原因；</t>
    </r>
  </si>
  <si>
    <r>
      <rPr>
        <sz val="10"/>
        <color theme="1" tint="0.15"/>
        <rFont val="Arial"/>
        <charset val="134"/>
      </rPr>
      <t>5</t>
    </r>
    <r>
      <rPr>
        <sz val="10"/>
        <color theme="1" tint="0.15"/>
        <rFont val="微软雅黑"/>
        <charset val="134"/>
      </rPr>
      <t>、订舱需提供出货模块资料，模块资料需提供详细品名，海关编码，材质，用途</t>
    </r>
  </si>
  <si>
    <r>
      <rPr>
        <sz val="11"/>
        <color theme="1"/>
        <rFont val="Arial"/>
        <charset val="134"/>
      </rPr>
      <t>6</t>
    </r>
    <r>
      <rPr>
        <sz val="11"/>
        <color theme="1"/>
        <rFont val="微软雅黑"/>
        <charset val="134"/>
      </rPr>
      <t>、客户要求扣货后派送或者因客户自身原因导致的延误；</t>
    </r>
  </si>
  <si>
    <r>
      <rPr>
        <sz val="10"/>
        <color theme="1" tint="0.15"/>
        <rFont val="Arial"/>
        <charset val="134"/>
      </rPr>
      <t>6</t>
    </r>
    <r>
      <rPr>
        <sz val="10"/>
        <color theme="1" tint="0.15"/>
        <rFont val="微软雅黑"/>
        <charset val="134"/>
      </rPr>
      <t>、因客户，亚马逊，</t>
    </r>
    <r>
      <rPr>
        <sz val="10"/>
        <color theme="1" tint="0.15"/>
        <rFont val="Arial"/>
        <charset val="134"/>
      </rPr>
      <t>UPS</t>
    </r>
    <r>
      <rPr>
        <sz val="10"/>
        <color theme="1" tint="0.15"/>
        <rFont val="微软雅黑"/>
        <charset val="134"/>
      </rPr>
      <t>等海外服务商原因产生海外退件，退件运费及相关退件费用将无条件由发件人支付</t>
    </r>
  </si>
  <si>
    <r>
      <rPr>
        <sz val="11"/>
        <color theme="1"/>
        <rFont val="Arial"/>
        <charset val="134"/>
      </rPr>
      <t>7</t>
    </r>
    <r>
      <rPr>
        <sz val="11"/>
        <color theme="1"/>
        <rFont val="微软雅黑"/>
        <charset val="134"/>
      </rPr>
      <t>、由于疫情，国内仓库无法出货，船公司卸船效率慢，预约困难，拒收等不可抗力导致的延迟交仓</t>
    </r>
    <r>
      <rPr>
        <sz val="11"/>
        <color theme="1"/>
        <rFont val="Arial"/>
        <charset val="134"/>
      </rPr>
      <t>,</t>
    </r>
    <r>
      <rPr>
        <sz val="11"/>
        <color theme="1"/>
        <rFont val="微软雅黑"/>
        <charset val="134"/>
      </rPr>
      <t>不在赔偿范围</t>
    </r>
    <r>
      <rPr>
        <sz val="11"/>
        <color theme="1"/>
        <rFont val="Arial"/>
        <charset val="134"/>
      </rPr>
      <t>,</t>
    </r>
    <r>
      <rPr>
        <sz val="11"/>
        <color theme="1"/>
        <rFont val="微软雅黑"/>
        <charset val="134"/>
      </rPr>
      <t>此项如与具体渠道的时效赔付标准有区分，则与具体渠道的标准为准；</t>
    </r>
  </si>
  <si>
    <r>
      <rPr>
        <sz val="10"/>
        <color theme="1" tint="0.15"/>
        <rFont val="Arial"/>
        <charset val="134"/>
      </rPr>
      <t>7</t>
    </r>
    <r>
      <rPr>
        <sz val="10"/>
        <color theme="1" tint="0.15"/>
        <rFont val="微软雅黑"/>
        <charset val="134"/>
      </rPr>
      <t>、资料要求：按要求提供货物的真实信息，提供准确的美国的海关编码，如不能提供准确的美国的海关编码</t>
    </r>
    <r>
      <rPr>
        <sz val="10"/>
        <color theme="1" tint="0.15"/>
        <rFont val="Arial"/>
        <charset val="134"/>
      </rPr>
      <t>,</t>
    </r>
    <r>
      <rPr>
        <sz val="10"/>
        <color theme="1" tint="0.15"/>
        <rFont val="微软雅黑"/>
        <charset val="134"/>
      </rPr>
      <t>我司清关行会根据实际品名</t>
    </r>
    <r>
      <rPr>
        <sz val="10"/>
        <color theme="1" tint="0.15"/>
        <rFont val="Arial"/>
        <charset val="134"/>
      </rPr>
      <t>,</t>
    </r>
    <r>
      <rPr>
        <sz val="10"/>
        <color theme="1" tint="0.15"/>
        <rFont val="微软雅黑"/>
        <charset val="134"/>
      </rPr>
      <t>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t>
    </r>
  </si>
  <si>
    <r>
      <rPr>
        <sz val="10"/>
        <color theme="1" tint="0.15"/>
        <rFont val="Arial"/>
        <charset val="134"/>
      </rPr>
      <t>8</t>
    </r>
    <r>
      <rPr>
        <sz val="10"/>
        <color theme="1" tint="0.15"/>
        <rFont val="微软雅黑"/>
        <charset val="134"/>
      </rPr>
      <t>、儿童用品出货标准：</t>
    </r>
    <r>
      <rPr>
        <sz val="10"/>
        <color theme="1" tint="0.15"/>
        <rFont val="Arial"/>
        <charset val="134"/>
      </rPr>
      <t xml:space="preserve">
1.</t>
    </r>
    <r>
      <rPr>
        <sz val="10"/>
        <color theme="1" tint="0.15"/>
        <rFont val="微软雅黑"/>
        <charset val="134"/>
      </rPr>
      <t>儿童用品，限时达渠道不接，其他渠道必须提供</t>
    </r>
    <r>
      <rPr>
        <sz val="10"/>
        <color theme="1" tint="0.15"/>
        <rFont val="Arial"/>
        <charset val="134"/>
      </rPr>
      <t>cpc</t>
    </r>
    <r>
      <rPr>
        <sz val="10"/>
        <color theme="1" tint="0.15"/>
        <rFont val="微软雅黑"/>
        <charset val="134"/>
      </rPr>
      <t>、</t>
    </r>
    <r>
      <rPr>
        <sz val="10"/>
        <color theme="1" tint="0.15"/>
        <rFont val="Arial"/>
        <charset val="134"/>
      </rPr>
      <t>cpsc</t>
    </r>
    <r>
      <rPr>
        <sz val="10"/>
        <color theme="1" tint="0.15"/>
        <rFont val="微软雅黑"/>
        <charset val="134"/>
      </rPr>
      <t>、英文标签。</t>
    </r>
    <r>
      <rPr>
        <sz val="10"/>
        <color theme="1" tint="0.15"/>
        <rFont val="Arial"/>
        <charset val="134"/>
      </rPr>
      <t xml:space="preserve">
2.</t>
    </r>
    <r>
      <rPr>
        <sz val="10"/>
        <color theme="1" tint="0.15"/>
        <rFont val="微软雅黑"/>
        <charset val="134"/>
      </rPr>
      <t>如遇海关查验，产品与认证问题导致后果，以海关查验处理为最终依据，如产生罚款，客人承担。</t>
    </r>
    <r>
      <rPr>
        <sz val="10"/>
        <color theme="1" tint="0.15"/>
        <rFont val="Arial"/>
        <charset val="134"/>
      </rPr>
      <t xml:space="preserve">
3.</t>
    </r>
    <r>
      <rPr>
        <sz val="10"/>
        <color theme="1" tint="0.15"/>
        <rFont val="微软雅黑"/>
        <charset val="134"/>
      </rPr>
      <t>如因产品或认证问题，导致的产品罚没，我司不承担任何责任；如被海关销毁，销毁费用及罚款由客人承担；罚没或销毁无赔偿。</t>
    </r>
    <r>
      <rPr>
        <sz val="10"/>
        <color theme="1" tint="0.15"/>
        <rFont val="Arial"/>
        <charset val="134"/>
      </rPr>
      <t xml:space="preserve">
(</t>
    </r>
    <r>
      <rPr>
        <sz val="10"/>
        <color theme="1" tint="0.15"/>
        <rFont val="微软雅黑"/>
        <charset val="134"/>
      </rPr>
      <t>注：目前国内外海关对于儿童用品进行布控，查验率增加，一旦被海关查验，查验的周期会非常久，望慎重）</t>
    </r>
  </si>
  <si>
    <r>
      <rPr>
        <b/>
        <sz val="14"/>
        <color theme="8" tint="-0.25"/>
        <rFont val="微软雅黑"/>
        <charset val="134"/>
      </rPr>
      <t>三、赔偿标准（所有赔偿只有一种，不能多种赔偿同时赔付）</t>
    </r>
  </si>
  <si>
    <r>
      <rPr>
        <sz val="10"/>
        <color theme="1" tint="0.15"/>
        <rFont val="Arial"/>
        <charset val="134"/>
      </rPr>
      <t>9</t>
    </r>
    <r>
      <rPr>
        <sz val="10"/>
        <color theme="1" tint="0.15"/>
        <rFont val="微软雅黑"/>
        <charset val="134"/>
      </rPr>
      <t>、根据现场查验情况，海关针对电池产品</t>
    </r>
    <r>
      <rPr>
        <sz val="10"/>
        <color theme="1" tint="0.15"/>
        <rFont val="Arial"/>
        <charset val="134"/>
      </rPr>
      <t>(</t>
    </r>
    <r>
      <rPr>
        <sz val="10"/>
        <color theme="1" tint="0.15"/>
        <rFont val="微软雅黑"/>
        <charset val="134"/>
      </rPr>
      <t>充电宝，锂电池组，储能电源，工具电池，蓄电池等纯电产品</t>
    </r>
    <r>
      <rPr>
        <sz val="10"/>
        <color theme="1" tint="0.15"/>
        <rFont val="Arial"/>
        <charset val="134"/>
      </rPr>
      <t>)</t>
    </r>
    <r>
      <rPr>
        <sz val="10"/>
        <color theme="1" tint="0.15"/>
        <rFont val="微软雅黑"/>
        <charset val="134"/>
      </rPr>
      <t>以及电动车类产品</t>
    </r>
    <r>
      <rPr>
        <sz val="10"/>
        <color theme="1" tint="0.15"/>
        <rFont val="Arial"/>
        <charset val="134"/>
      </rPr>
      <t>(</t>
    </r>
    <r>
      <rPr>
        <sz val="10"/>
        <color theme="1" tint="0.15"/>
        <rFont val="微软雅黑"/>
        <charset val="134"/>
      </rPr>
      <t>电动滑板车，电动自行车，平衡车等</t>
    </r>
    <r>
      <rPr>
        <sz val="10"/>
        <color theme="1" tint="0.15"/>
        <rFont val="Arial"/>
        <charset val="134"/>
      </rPr>
      <t>)</t>
    </r>
    <r>
      <rPr>
        <sz val="10"/>
        <color theme="1" tint="0.15"/>
        <rFont val="微软雅黑"/>
        <charset val="134"/>
      </rPr>
      <t>开展专项指令查验，如遇</t>
    </r>
    <r>
      <rPr>
        <sz val="10"/>
        <color theme="1" tint="0.15"/>
        <rFont val="Arial"/>
        <charset val="134"/>
      </rPr>
      <t xml:space="preserve">. </t>
    </r>
    <r>
      <rPr>
        <sz val="10"/>
        <color theme="1" tint="0.15"/>
        <rFont val="微软雅黑"/>
        <charset val="134"/>
      </rPr>
      <t>上述产品查验布控指令带</t>
    </r>
    <r>
      <rPr>
        <sz val="10"/>
        <color theme="1" tint="0.15"/>
        <rFont val="Arial"/>
        <charset val="134"/>
      </rPr>
      <t>“</t>
    </r>
    <r>
      <rPr>
        <sz val="10"/>
        <color theme="1" tint="0.15"/>
        <rFont val="微软雅黑"/>
        <charset val="134"/>
      </rPr>
      <t>核验是否含有电池等维修货物</t>
    </r>
    <r>
      <rPr>
        <sz val="10"/>
        <color theme="1" tint="0.15"/>
        <rFont val="Arial"/>
        <charset val="134"/>
      </rPr>
      <t>”</t>
    </r>
    <r>
      <rPr>
        <sz val="10"/>
        <color theme="1" tint="0.15"/>
        <rFont val="微软雅黑"/>
        <charset val="134"/>
      </rPr>
      <t>、</t>
    </r>
    <r>
      <rPr>
        <sz val="10"/>
        <color theme="1" tint="0.15"/>
        <rFont val="Arial"/>
        <charset val="134"/>
      </rPr>
      <t>“</t>
    </r>
    <r>
      <rPr>
        <sz val="10"/>
        <color theme="1" tint="0.15"/>
        <rFont val="微软雅黑"/>
        <charset val="134"/>
      </rPr>
      <t>核验危险品</t>
    </r>
    <r>
      <rPr>
        <sz val="10"/>
        <color theme="1" tint="0.15"/>
        <rFont val="Arial"/>
        <charset val="134"/>
      </rPr>
      <t>”</t>
    </r>
    <r>
      <rPr>
        <sz val="10"/>
        <color theme="1" tint="0.15"/>
        <rFont val="微软雅黑"/>
        <charset val="134"/>
      </rPr>
      <t>、</t>
    </r>
    <r>
      <rPr>
        <sz val="10"/>
        <color theme="1" tint="0.15"/>
        <rFont val="Arial"/>
        <charset val="134"/>
      </rPr>
      <t>“</t>
    </r>
    <r>
      <rPr>
        <sz val="10"/>
        <color theme="1" tint="0.15"/>
        <rFont val="微软雅黑"/>
        <charset val="134"/>
      </rPr>
      <t>取样送检</t>
    </r>
    <r>
      <rPr>
        <sz val="10"/>
        <color theme="1" tint="0.15"/>
        <rFont val="Arial"/>
        <charset val="134"/>
      </rPr>
      <t>”</t>
    </r>
    <r>
      <rPr>
        <sz val="10"/>
        <color theme="1" tint="0.15"/>
        <rFont val="微软雅黑"/>
        <charset val="134"/>
      </rPr>
      <t>等指令</t>
    </r>
    <r>
      <rPr>
        <sz val="10"/>
        <color theme="1" tint="0.15"/>
        <rFont val="Arial"/>
        <charset val="134"/>
      </rPr>
      <t>,</t>
    </r>
    <r>
      <rPr>
        <sz val="10"/>
        <color theme="1" tint="0.15"/>
        <rFont val="微软雅黑"/>
        <charset val="134"/>
      </rPr>
      <t>查验需要核查产品上的标签标识是否合格、运输包装是否合格</t>
    </r>
    <r>
      <rPr>
        <sz val="10"/>
        <color theme="1" tint="0.15"/>
        <rFont val="Arial"/>
        <charset val="134"/>
      </rPr>
      <t>,</t>
    </r>
    <r>
      <rPr>
        <sz val="10"/>
        <color theme="1" tint="0.15"/>
        <rFont val="微软雅黑"/>
        <charset val="134"/>
      </rPr>
      <t>核验是否有相关检测证书，是否提前规范申报危险品货物信息</t>
    </r>
    <r>
      <rPr>
        <sz val="10"/>
        <color theme="1" tint="0.15"/>
        <rFont val="Arial"/>
        <charset val="134"/>
      </rPr>
      <t>;</t>
    </r>
    <r>
      <rPr>
        <sz val="10"/>
        <color theme="1" tint="0.15"/>
        <rFont val="微软雅黑"/>
        <charset val="134"/>
      </rPr>
      <t>并且会有</t>
    </r>
    <r>
      <rPr>
        <sz val="10"/>
        <color theme="1" tint="0.15"/>
        <rFont val="Arial"/>
        <charset val="134"/>
      </rPr>
      <t>.</t>
    </r>
    <r>
      <rPr>
        <sz val="10"/>
        <color theme="1" tint="0.15"/>
        <rFont val="微软雅黑"/>
        <charset val="134"/>
      </rPr>
      <t>上报海事部门的风险，还可能会暂扣相关货物送检。由此可能会影响到整个柜子的放行时间，请大家合理安排此类产品的出货计划，避免不必要的损失。凡遇到相关布控指令，我司不承担相关查验费用。（</t>
    </r>
    <r>
      <rPr>
        <sz val="10"/>
        <color theme="1" tint="0.15"/>
        <rFont val="Arial"/>
        <charset val="134"/>
      </rPr>
      <t>*</t>
    </r>
    <r>
      <rPr>
        <sz val="10"/>
        <color theme="1" tint="0.15"/>
        <rFont val="微软雅黑"/>
        <charset val="134"/>
      </rPr>
      <t>带电池产品，提供</t>
    </r>
    <r>
      <rPr>
        <sz val="10"/>
        <color theme="1" tint="0.15"/>
        <rFont val="Arial"/>
        <charset val="134"/>
      </rPr>
      <t>MSDS+</t>
    </r>
    <r>
      <rPr>
        <sz val="10"/>
        <color theme="1" tint="0.15"/>
        <rFont val="微软雅黑"/>
        <charset val="134"/>
      </rPr>
      <t>货物鉴定书给报关行，报关行给船公司审核，审核通过后可以出）</t>
    </r>
  </si>
  <si>
    <r>
      <rPr>
        <sz val="10"/>
        <color theme="1" tint="0.15"/>
        <rFont val="Arial"/>
        <charset val="134"/>
      </rPr>
      <t>10</t>
    </r>
    <r>
      <rPr>
        <sz val="10"/>
        <color theme="1" tint="0.15"/>
        <rFont val="微软雅黑"/>
        <charset val="134"/>
      </rPr>
      <t>、如美国海关认定货物涉及品牌侵权或蓝牙、</t>
    </r>
    <r>
      <rPr>
        <sz val="10"/>
        <color theme="1" tint="0.15"/>
        <rFont val="Arial"/>
        <charset val="134"/>
      </rPr>
      <t>HDMI</t>
    </r>
    <r>
      <rPr>
        <sz val="10"/>
        <color theme="1" tint="0.15"/>
        <rFont val="微软雅黑"/>
        <charset val="134"/>
      </rPr>
      <t>、</t>
    </r>
    <r>
      <rPr>
        <sz val="10"/>
        <color theme="1" tint="0.15"/>
        <rFont val="Arial"/>
        <charset val="134"/>
      </rPr>
      <t>FCC</t>
    </r>
    <r>
      <rPr>
        <sz val="10"/>
        <color theme="1" tint="0.15"/>
        <rFont val="微软雅黑"/>
        <charset val="134"/>
      </rPr>
      <t>、</t>
    </r>
    <r>
      <rPr>
        <sz val="10"/>
        <color theme="1" tint="0.15"/>
        <rFont val="Arial"/>
        <charset val="134"/>
      </rPr>
      <t>UL</t>
    </r>
    <r>
      <rPr>
        <sz val="10"/>
        <color theme="1" tint="0.15"/>
        <rFont val="微软雅黑"/>
        <charset val="134"/>
      </rPr>
      <t>、</t>
    </r>
    <r>
      <rPr>
        <sz val="10"/>
        <color theme="1" tint="0.15"/>
        <rFont val="Arial"/>
        <charset val="134"/>
      </rPr>
      <t>FDA,DOT</t>
    </r>
    <r>
      <rPr>
        <sz val="10"/>
        <color theme="1" tint="0.15"/>
        <rFont val="微软雅黑"/>
        <charset val="134"/>
      </rPr>
      <t>，</t>
    </r>
    <r>
      <rPr>
        <sz val="10"/>
        <color theme="1" tint="0.15"/>
        <rFont val="Arial"/>
        <charset val="134"/>
      </rPr>
      <t>EPA</t>
    </r>
    <r>
      <rPr>
        <sz val="10"/>
        <color theme="1" tint="0.15"/>
        <rFont val="微软雅黑"/>
        <charset val="134"/>
      </rPr>
      <t>等认证问题，客户需按要求提供相关认证和品牌授权书等文件，如因无法提供或者提供的文件得不到美国海关及相关部门的认可而导致扣货或者退运，所有责任和费用由该发货人承担</t>
    </r>
  </si>
  <si>
    <r>
      <rPr>
        <sz val="11"/>
        <color theme="1"/>
        <rFont val="Arial"/>
        <charset val="134"/>
      </rPr>
      <t>1</t>
    </r>
    <r>
      <rPr>
        <sz val="11"/>
        <color theme="1"/>
        <rFont val="微软雅黑"/>
        <charset val="134"/>
      </rPr>
      <t>、在运输过程中如是我司原因导致货物丢失，损坏</t>
    </r>
    <r>
      <rPr>
        <sz val="11"/>
        <color theme="1"/>
        <rFont val="Arial"/>
        <charset val="134"/>
      </rPr>
      <t>,</t>
    </r>
    <r>
      <rPr>
        <sz val="11"/>
        <color theme="1"/>
        <rFont val="微软雅黑"/>
        <charset val="134"/>
      </rPr>
      <t>经我司确认后按货物申报货值赔偿，最高不超</t>
    </r>
    <r>
      <rPr>
        <sz val="11"/>
        <color theme="1"/>
        <rFont val="Arial"/>
        <charset val="134"/>
      </rPr>
      <t>40RMB/KG</t>
    </r>
    <r>
      <rPr>
        <sz val="11"/>
        <color theme="1"/>
        <rFont val="微软雅黑"/>
        <charset val="134"/>
      </rPr>
      <t>赔偿，不免相关物流费用。理赔需要提供采购发票等相关资料，以便对货值的合理性进行评估。即</t>
    </r>
    <r>
      <rPr>
        <sz val="11"/>
        <color theme="1"/>
        <rFont val="Arial"/>
        <charset val="134"/>
      </rPr>
      <t>40RMB/KG</t>
    </r>
    <r>
      <rPr>
        <sz val="11"/>
        <color theme="1"/>
        <rFont val="微软雅黑"/>
        <charset val="134"/>
      </rPr>
      <t>，采购货值，申报货值三者取低赔偿</t>
    </r>
    <r>
      <rPr>
        <sz val="11"/>
        <color theme="1"/>
        <rFont val="Arial"/>
        <charset val="134"/>
      </rPr>
      <t xml:space="preserve"> </t>
    </r>
    <r>
      <rPr>
        <sz val="11"/>
        <color theme="1"/>
        <rFont val="微软雅黑"/>
        <charset val="134"/>
      </rPr>
      <t>；</t>
    </r>
  </si>
  <si>
    <r>
      <rPr>
        <sz val="10"/>
        <color theme="1" tint="0.15"/>
        <rFont val="Arial"/>
        <charset val="134"/>
      </rPr>
      <t>11</t>
    </r>
    <r>
      <rPr>
        <sz val="10"/>
        <color theme="1" tint="0.15"/>
        <rFont val="微软雅黑"/>
        <charset val="134"/>
      </rPr>
      <t>、此上包含海关查验及查验引起的费用（含查验费指普通进口美国查验产生的费用，查验结果最后海关放行且不产生扣货</t>
    </r>
    <r>
      <rPr>
        <sz val="10"/>
        <color theme="1" tint="0.15"/>
        <rFont val="Arial"/>
        <charset val="134"/>
      </rPr>
      <t>/</t>
    </r>
    <r>
      <rPr>
        <sz val="10"/>
        <color theme="1" tint="0.15"/>
        <rFont val="微软雅黑"/>
        <charset val="134"/>
      </rPr>
      <t>退运等结果的普通查验费。若查验原因是因为客户的产品及相关证明文件引起的海关查验、扣货、退运等结果产生的所有相关费用由发货方承担</t>
    </r>
    <r>
      <rPr>
        <sz val="10"/>
        <color theme="1" tint="0.15"/>
        <rFont val="Arial"/>
        <charset val="134"/>
      </rPr>
      <t>)</t>
    </r>
    <r>
      <rPr>
        <sz val="10"/>
        <color theme="1" tint="0.15"/>
        <rFont val="微软雅黑"/>
        <charset val="134"/>
      </rPr>
      <t>及亚马逊爆仓引起的仓租</t>
    </r>
    <r>
      <rPr>
        <sz val="10"/>
        <color theme="1" tint="0.15"/>
        <rFont val="Arial"/>
        <charset val="134"/>
      </rPr>
      <t>/</t>
    </r>
    <r>
      <rPr>
        <sz val="10"/>
        <color theme="1" tint="0.15"/>
        <rFont val="微软雅黑"/>
        <charset val="134"/>
      </rPr>
      <t>柜租以及亚马逊拒收产生的相关费用；</t>
    </r>
    <r>
      <rPr>
        <sz val="10"/>
        <color theme="1" tint="0.15"/>
        <rFont val="Arial"/>
        <charset val="134"/>
      </rPr>
      <t xml:space="preserve"> </t>
    </r>
    <r>
      <rPr>
        <sz val="10"/>
        <color theme="1" tint="0.15"/>
        <rFont val="微软雅黑"/>
        <charset val="134"/>
      </rPr>
      <t>不可抗力因素造成的时效延误不在赔偿范围内，如（包括但不限于）：自然灾害、如台风、地震、洪水、冰雹</t>
    </r>
    <r>
      <rPr>
        <sz val="10"/>
        <color theme="1" tint="0.15"/>
        <rFont val="Arial"/>
        <charset val="134"/>
      </rPr>
      <t>,</t>
    </r>
    <r>
      <rPr>
        <sz val="10"/>
        <color theme="1" tint="0.15"/>
        <rFont val="微软雅黑"/>
        <charset val="134"/>
      </rPr>
      <t>，暴风雪；政府行为，社会异常事件，如罢工、码头停摆，骚乱三方面，疫情原因等。如因报关资料问题引起的出口查验由客户承担所有相关费用（如仓租，柜租，改船费等）</t>
    </r>
  </si>
  <si>
    <r>
      <rPr>
        <sz val="11"/>
        <color theme="1"/>
        <rFont val="Arial"/>
        <charset val="134"/>
      </rPr>
      <t>2</t>
    </r>
    <r>
      <rPr>
        <sz val="11"/>
        <color theme="1"/>
        <rFont val="微软雅黑"/>
        <charset val="134"/>
      </rPr>
      <t>、高货值产品及易碎品建议客人购买保险并打好包装，我司亦可提供购买保险服务；如若在运输过程中出因现包装原因而造成的损失而客人没有购买保险，我司概不负责；</t>
    </r>
  </si>
  <si>
    <r>
      <rPr>
        <sz val="10"/>
        <color theme="1" tint="0.15"/>
        <rFont val="Arial"/>
        <charset val="134"/>
      </rPr>
      <t>12</t>
    </r>
    <r>
      <rPr>
        <sz val="10"/>
        <color theme="1" tint="0.15"/>
        <rFont val="微软雅黑"/>
        <charset val="134"/>
      </rPr>
      <t>、以下情况，我司会协助处理，不承担任何责任</t>
    </r>
    <r>
      <rPr>
        <sz val="10"/>
        <color theme="1" tint="0.15"/>
        <rFont val="Arial"/>
        <charset val="134"/>
      </rPr>
      <t xml:space="preserve">
A.</t>
    </r>
    <r>
      <rPr>
        <sz val="10"/>
        <color theme="1" tint="0.15"/>
        <rFont val="微软雅黑"/>
        <charset val="134"/>
      </rPr>
      <t>产品如需要</t>
    </r>
    <r>
      <rPr>
        <sz val="10"/>
        <color theme="1" tint="0.15"/>
        <rFont val="Arial"/>
        <charset val="134"/>
      </rPr>
      <t>FCC,CE,FDA,TSCA,DOT</t>
    </r>
    <r>
      <rPr>
        <sz val="10"/>
        <color theme="1" tint="0.15"/>
        <rFont val="微软雅黑"/>
        <charset val="134"/>
      </rPr>
      <t>，</t>
    </r>
    <r>
      <rPr>
        <sz val="10"/>
        <color theme="1" tint="0.15"/>
        <rFont val="Arial"/>
        <charset val="134"/>
      </rPr>
      <t>CPSC,CPC</t>
    </r>
    <r>
      <rPr>
        <sz val="10"/>
        <color theme="1" tint="0.15"/>
        <rFont val="微软雅黑"/>
        <charset val="134"/>
      </rPr>
      <t>，</t>
    </r>
    <r>
      <rPr>
        <sz val="10"/>
        <color theme="1" tint="0.15"/>
        <rFont val="Arial"/>
        <charset val="134"/>
      </rPr>
      <t>EPA</t>
    </r>
    <r>
      <rPr>
        <sz val="10"/>
        <color theme="1" tint="0.15"/>
        <rFont val="微软雅黑"/>
        <charset val="134"/>
      </rPr>
      <t>等认证而客户无法提供有效证明及文件，导致海关扣货等后果</t>
    </r>
    <r>
      <rPr>
        <sz val="10"/>
        <color theme="1" tint="0.15"/>
        <rFont val="Arial"/>
        <charset val="134"/>
      </rPr>
      <t xml:space="preserve">
B.</t>
    </r>
    <r>
      <rPr>
        <sz val="10"/>
        <color theme="1" tint="0.15"/>
        <rFont val="微软雅黑"/>
        <charset val="134"/>
      </rPr>
      <t>产品不符合美国当地法规的，如反倾销，侵权且无法提供有效证及及文件，导致海关扣货等后果</t>
    </r>
    <r>
      <rPr>
        <sz val="10"/>
        <color theme="1" tint="0.15"/>
        <rFont val="Arial"/>
        <charset val="134"/>
      </rPr>
      <t xml:space="preserve">
</t>
    </r>
    <r>
      <rPr>
        <sz val="10"/>
        <color theme="1" tint="0.15"/>
        <rFont val="微软雅黑"/>
        <charset val="134"/>
      </rPr>
      <t>如因以上情况而产生的退运，销毁，仓租等一切费用，由发货方自行承担</t>
    </r>
  </si>
  <si>
    <r>
      <rPr>
        <sz val="11"/>
        <color theme="1"/>
        <rFont val="Arial"/>
        <charset val="134"/>
      </rPr>
      <t>3</t>
    </r>
    <r>
      <rPr>
        <sz val="11"/>
        <color theme="1"/>
        <rFont val="微软雅黑"/>
        <charset val="134"/>
      </rPr>
      <t>、卡派货交亚马逊仓库，</t>
    </r>
    <r>
      <rPr>
        <sz val="11"/>
        <color theme="1"/>
        <rFont val="Arial"/>
        <charset val="134"/>
      </rPr>
      <t>POD</t>
    </r>
    <r>
      <rPr>
        <sz val="11"/>
        <color theme="1"/>
        <rFont val="微软雅黑"/>
        <charset val="134"/>
      </rPr>
      <t>（预约号与</t>
    </r>
    <r>
      <rPr>
        <sz val="11"/>
        <color theme="1"/>
        <rFont val="Arial"/>
        <charset val="134"/>
      </rPr>
      <t>FBA ID</t>
    </r>
    <r>
      <rPr>
        <sz val="11"/>
        <color theme="1"/>
        <rFont val="微软雅黑"/>
        <charset val="134"/>
      </rPr>
      <t>无法对应），但是整票未上架的，我司接受理赔申请，赔偿金额按照我司合同条款</t>
    </r>
    <r>
      <rPr>
        <sz val="11"/>
        <color theme="1"/>
        <rFont val="Arial"/>
        <charset val="134"/>
      </rPr>
      <t xml:space="preserve">  </t>
    </r>
    <r>
      <rPr>
        <sz val="11"/>
        <color theme="1"/>
        <rFont val="微软雅黑"/>
        <charset val="134"/>
      </rPr>
      <t>；（不包括</t>
    </r>
    <r>
      <rPr>
        <sz val="11"/>
        <color theme="1"/>
        <rFont val="Arial"/>
        <charset val="134"/>
      </rPr>
      <t>FBA</t>
    </r>
    <r>
      <rPr>
        <sz val="11"/>
        <color theme="1"/>
        <rFont val="微软雅黑"/>
        <charset val="134"/>
      </rPr>
      <t>号过期导致的亚马逊拒收和不上架</t>
    </r>
    <r>
      <rPr>
        <sz val="11"/>
        <color theme="1"/>
        <rFont val="Arial"/>
        <charset val="134"/>
      </rPr>
      <t xml:space="preserve"> </t>
    </r>
    <r>
      <rPr>
        <sz val="11"/>
        <color theme="1"/>
        <rFont val="微软雅黑"/>
        <charset val="134"/>
      </rPr>
      <t>；</t>
    </r>
    <r>
      <rPr>
        <sz val="11"/>
        <color theme="1"/>
        <rFont val="Arial"/>
        <charset val="134"/>
      </rPr>
      <t>FBA</t>
    </r>
    <r>
      <rPr>
        <sz val="11"/>
        <color theme="1"/>
        <rFont val="微软雅黑"/>
        <charset val="134"/>
      </rPr>
      <t>号过期后客户仍然要求我们派送，导致的亚马逊拒收和不上架）</t>
    </r>
  </si>
  <si>
    <r>
      <rPr>
        <sz val="10"/>
        <color theme="1" tint="0.15"/>
        <rFont val="Arial"/>
        <charset val="134"/>
      </rPr>
      <t>13</t>
    </r>
    <r>
      <rPr>
        <sz val="10"/>
        <color theme="1" tint="0.15"/>
        <rFont val="微软雅黑"/>
        <charset val="134"/>
      </rPr>
      <t>、请留意，按照美国海关要求，所有中国出口美国货物的外包装及货物内包装（或者货物本身）必须有</t>
    </r>
    <r>
      <rPr>
        <sz val="10"/>
        <color theme="1" tint="0.15"/>
        <rFont val="Arial"/>
        <charset val="134"/>
      </rPr>
      <t>MADE IN CHINA</t>
    </r>
    <r>
      <rPr>
        <sz val="10"/>
        <color theme="1" tint="0.15"/>
        <rFont val="微软雅黑"/>
        <charset val="134"/>
      </rPr>
      <t>的标记，否则一旦被查到将会被要求在美国海关的监管下逐件贴标，限期未完成者将会被处以至少为发票金额的</t>
    </r>
    <r>
      <rPr>
        <sz val="10"/>
        <color theme="1" tint="0.15"/>
        <rFont val="Arial"/>
        <charset val="134"/>
      </rPr>
      <t>6</t>
    </r>
    <r>
      <rPr>
        <sz val="10"/>
        <color theme="1" tint="0.15"/>
        <rFont val="微软雅黑"/>
        <charset val="134"/>
      </rPr>
      <t>倍的罚款，由此导致的时效延误及一切费用概由客户承担</t>
    </r>
  </si>
  <si>
    <r>
      <rPr>
        <sz val="11"/>
        <color theme="1"/>
        <rFont val="Arial"/>
        <charset val="134"/>
      </rPr>
      <t>4</t>
    </r>
    <r>
      <rPr>
        <sz val="11"/>
        <color theme="1"/>
        <rFont val="微软雅黑"/>
        <charset val="134"/>
      </rPr>
      <t>、快递货交私人仓库</t>
    </r>
    <r>
      <rPr>
        <sz val="11"/>
        <color theme="1"/>
        <rFont val="Arial"/>
        <charset val="134"/>
      </rPr>
      <t>/</t>
    </r>
    <r>
      <rPr>
        <sz val="11"/>
        <color theme="1"/>
        <rFont val="微软雅黑"/>
        <charset val="134"/>
      </rPr>
      <t>商业地址</t>
    </r>
    <r>
      <rPr>
        <sz val="11"/>
        <color theme="1"/>
        <rFont val="Arial"/>
        <charset val="134"/>
      </rPr>
      <t>/</t>
    </r>
    <r>
      <rPr>
        <sz val="11"/>
        <color theme="1"/>
        <rFont val="微软雅黑"/>
        <charset val="134"/>
      </rPr>
      <t>亚马逊仓库，如若是整票未提取，我司接受理赔申请，赔偿金额按照我司合同条款（不包括</t>
    </r>
    <r>
      <rPr>
        <sz val="11"/>
        <color theme="1"/>
        <rFont val="Arial"/>
        <charset val="134"/>
      </rPr>
      <t>FBA</t>
    </r>
    <r>
      <rPr>
        <sz val="11"/>
        <color theme="1"/>
        <rFont val="微软雅黑"/>
        <charset val="134"/>
      </rPr>
      <t>号过期导致的亚马逊拒收和不上架</t>
    </r>
    <r>
      <rPr>
        <sz val="11"/>
        <color theme="1"/>
        <rFont val="Arial"/>
        <charset val="134"/>
      </rPr>
      <t xml:space="preserve"> </t>
    </r>
    <r>
      <rPr>
        <sz val="11"/>
        <color theme="1"/>
        <rFont val="微软雅黑"/>
        <charset val="134"/>
      </rPr>
      <t>；</t>
    </r>
    <r>
      <rPr>
        <sz val="11"/>
        <color theme="1"/>
        <rFont val="Arial"/>
        <charset val="134"/>
      </rPr>
      <t>FBA</t>
    </r>
    <r>
      <rPr>
        <sz val="11"/>
        <color theme="1"/>
        <rFont val="微软雅黑"/>
        <charset val="134"/>
      </rPr>
      <t>号过期后客户仍然要求我们派送，导致的亚马逊拒收和不上架）；</t>
    </r>
  </si>
  <si>
    <r>
      <rPr>
        <sz val="10"/>
        <color theme="1" tint="0.15"/>
        <rFont val="Arial"/>
        <charset val="134"/>
      </rPr>
      <t>14</t>
    </r>
    <r>
      <rPr>
        <sz val="10"/>
        <color theme="1" tint="0.15"/>
        <rFont val="微软雅黑"/>
        <charset val="134"/>
      </rPr>
      <t>、</t>
    </r>
    <r>
      <rPr>
        <sz val="10"/>
        <color theme="1" tint="0.15"/>
        <rFont val="Arial"/>
        <charset val="134"/>
      </rPr>
      <t>P.O.BOX</t>
    </r>
    <r>
      <rPr>
        <sz val="10"/>
        <color theme="1" tint="0.15"/>
        <rFont val="微软雅黑"/>
        <charset val="134"/>
      </rPr>
      <t>军方地址不接（以上价格不含阿拉斯加，夏威夷，波多黎各，关岛及各岛屿，以上城市来电询价）</t>
    </r>
  </si>
  <si>
    <r>
      <rPr>
        <sz val="11"/>
        <color theme="1"/>
        <rFont val="Arial"/>
        <charset val="134"/>
      </rPr>
      <t>5</t>
    </r>
    <r>
      <rPr>
        <sz val="11"/>
        <color theme="1"/>
        <rFont val="微软雅黑"/>
        <charset val="134"/>
      </rPr>
      <t>、快递货交私人仓库</t>
    </r>
    <r>
      <rPr>
        <sz val="11"/>
        <color theme="1"/>
        <rFont val="Arial"/>
        <charset val="134"/>
      </rPr>
      <t>/</t>
    </r>
    <r>
      <rPr>
        <sz val="11"/>
        <color theme="1"/>
        <rFont val="微软雅黑"/>
        <charset val="134"/>
      </rPr>
      <t>商业地址</t>
    </r>
    <r>
      <rPr>
        <sz val="11"/>
        <color theme="1"/>
        <rFont val="Arial"/>
        <charset val="134"/>
      </rPr>
      <t>/</t>
    </r>
    <r>
      <rPr>
        <sz val="11"/>
        <color theme="1"/>
        <rFont val="微软雅黑"/>
        <charset val="134"/>
      </rPr>
      <t>亚马逊仓库，快递显示部分未提取</t>
    </r>
    <r>
      <rPr>
        <sz val="11"/>
        <color theme="1"/>
        <rFont val="Arial"/>
        <charset val="134"/>
      </rPr>
      <t>+</t>
    </r>
    <r>
      <rPr>
        <sz val="11"/>
        <color theme="1"/>
        <rFont val="微软雅黑"/>
        <charset val="134"/>
      </rPr>
      <t>部分已经签收，收货人反馈未收到货物或收到部分货物，我司能够接受理赔，但是私人仓库和商业地址需要签收人提供相应的情况说明书签字（需要显示个人</t>
    </r>
    <r>
      <rPr>
        <sz val="11"/>
        <color theme="1"/>
        <rFont val="Arial"/>
        <charset val="134"/>
      </rPr>
      <t>Passport No.</t>
    </r>
    <r>
      <rPr>
        <sz val="11"/>
        <color theme="1"/>
        <rFont val="微软雅黑"/>
        <charset val="134"/>
      </rPr>
      <t>）；</t>
    </r>
  </si>
  <si>
    <r>
      <rPr>
        <sz val="10"/>
        <color theme="1" tint="0.15"/>
        <rFont val="Arial"/>
        <charset val="134"/>
      </rPr>
      <t>15</t>
    </r>
    <r>
      <rPr>
        <sz val="10"/>
        <color theme="1" tint="0.15"/>
        <rFont val="微软雅黑"/>
        <charset val="134"/>
      </rPr>
      <t>、如亚马逊拒收货件，私人地址拒收货物，产生的退回运费以及其他任何额外费用，客户自理</t>
    </r>
    <r>
      <rPr>
        <sz val="10"/>
        <color theme="1" tint="0.15"/>
        <rFont val="Arial"/>
        <charset val="134"/>
      </rPr>
      <t>,</t>
    </r>
    <r>
      <rPr>
        <sz val="10"/>
        <color theme="1" tint="0.15"/>
        <rFont val="微软雅黑"/>
        <charset val="134"/>
      </rPr>
      <t>因客户产品问题导致海关扣关，我司会负责协助清关处理，但不承担任何责任</t>
    </r>
  </si>
  <si>
    <r>
      <rPr>
        <sz val="11"/>
        <color theme="1"/>
        <rFont val="Arial"/>
        <charset val="134"/>
      </rPr>
      <t>6</t>
    </r>
    <r>
      <rPr>
        <sz val="11"/>
        <color theme="1"/>
        <rFont val="微软雅黑"/>
        <charset val="134"/>
      </rPr>
      <t>、卡派货交亚马逊仓库，</t>
    </r>
    <r>
      <rPr>
        <sz val="11"/>
        <color theme="1"/>
        <rFont val="Arial"/>
        <charset val="134"/>
      </rPr>
      <t>POD</t>
    </r>
    <r>
      <rPr>
        <sz val="11"/>
        <color theme="1"/>
        <rFont val="微软雅黑"/>
        <charset val="134"/>
      </rPr>
      <t>（预约号与</t>
    </r>
    <r>
      <rPr>
        <sz val="11"/>
        <color theme="1"/>
        <rFont val="Arial"/>
        <charset val="134"/>
      </rPr>
      <t>FBA ID</t>
    </r>
    <r>
      <rPr>
        <sz val="11"/>
        <color theme="1"/>
        <rFont val="微软雅黑"/>
        <charset val="134"/>
      </rPr>
      <t>无法对应），但是部分上架或部分不上架，未上架部分我司根据具体情况给出处理方案。如若确认理赔，赔偿金额按照我司合同条款标准（不包括</t>
    </r>
    <r>
      <rPr>
        <sz val="11"/>
        <color theme="1"/>
        <rFont val="Arial"/>
        <charset val="134"/>
      </rPr>
      <t>FBA</t>
    </r>
    <r>
      <rPr>
        <sz val="11"/>
        <color theme="1"/>
        <rFont val="微软雅黑"/>
        <charset val="134"/>
      </rPr>
      <t>号过期导致的亚马逊拒收和不上架</t>
    </r>
    <r>
      <rPr>
        <sz val="11"/>
        <color theme="1"/>
        <rFont val="Arial"/>
        <charset val="134"/>
      </rPr>
      <t xml:space="preserve"> </t>
    </r>
    <r>
      <rPr>
        <sz val="11"/>
        <color theme="1"/>
        <rFont val="微软雅黑"/>
        <charset val="134"/>
      </rPr>
      <t>；</t>
    </r>
    <r>
      <rPr>
        <sz val="11"/>
        <color theme="1"/>
        <rFont val="Arial"/>
        <charset val="134"/>
      </rPr>
      <t>FBA</t>
    </r>
    <r>
      <rPr>
        <sz val="11"/>
        <color theme="1"/>
        <rFont val="微软雅黑"/>
        <charset val="134"/>
      </rPr>
      <t>号过期后客户仍然要求我们派送，导致的亚马逊拒收和不上架）；丢件赔偿标准如下：</t>
    </r>
    <r>
      <rPr>
        <sz val="11"/>
        <color theme="1"/>
        <rFont val="Arial"/>
        <charset val="134"/>
      </rPr>
      <t xml:space="preserve">
</t>
    </r>
    <r>
      <rPr>
        <sz val="11"/>
        <color theme="1"/>
        <rFont val="微软雅黑"/>
        <charset val="134"/>
      </rPr>
      <t>一</t>
    </r>
    <r>
      <rPr>
        <sz val="11"/>
        <color theme="1"/>
        <rFont val="Arial"/>
        <charset val="134"/>
      </rPr>
      <t>.</t>
    </r>
    <r>
      <rPr>
        <sz val="11"/>
        <color theme="1"/>
        <rFont val="微软雅黑"/>
        <charset val="134"/>
      </rPr>
      <t>快递派标准</t>
    </r>
    <r>
      <rPr>
        <sz val="11"/>
        <color theme="1"/>
        <rFont val="Arial"/>
        <charset val="134"/>
      </rPr>
      <t xml:space="preserve"> 
</t>
    </r>
    <r>
      <rPr>
        <sz val="11"/>
        <color theme="1"/>
        <rFont val="微软雅黑"/>
        <charset val="134"/>
      </rPr>
      <t>（</t>
    </r>
    <r>
      <rPr>
        <sz val="11"/>
        <color theme="1"/>
        <rFont val="Arial"/>
        <charset val="134"/>
      </rPr>
      <t>1</t>
    </r>
    <r>
      <rPr>
        <sz val="11"/>
        <color theme="1"/>
        <rFont val="微软雅黑"/>
        <charset val="134"/>
      </rPr>
      <t>）</t>
    </r>
    <r>
      <rPr>
        <sz val="11"/>
        <color theme="1"/>
        <rFont val="Arial"/>
        <charset val="134"/>
      </rPr>
      <t xml:space="preserve"> </t>
    </r>
    <r>
      <rPr>
        <sz val="11"/>
        <color theme="1"/>
        <rFont val="微软雅黑"/>
        <charset val="134"/>
      </rPr>
      <t>提取前任何形式的丢件</t>
    </r>
    <r>
      <rPr>
        <sz val="11"/>
        <color theme="1"/>
        <rFont val="Arial"/>
        <charset val="134"/>
      </rPr>
      <t xml:space="preserve">  </t>
    </r>
    <r>
      <rPr>
        <sz val="11"/>
        <color theme="1"/>
        <rFont val="微软雅黑"/>
        <charset val="134"/>
      </rPr>
      <t>按货值赔偿（提供货值证明）最高不超过</t>
    </r>
    <r>
      <rPr>
        <sz val="11"/>
        <color theme="1"/>
        <rFont val="Arial"/>
        <charset val="134"/>
      </rPr>
      <t xml:space="preserve">40/kg </t>
    </r>
    <r>
      <rPr>
        <sz val="11"/>
        <color theme="1"/>
        <rFont val="微软雅黑"/>
        <charset val="134"/>
      </rPr>
      <t>不退运费</t>
    </r>
    <r>
      <rPr>
        <sz val="11"/>
        <color theme="1"/>
        <rFont val="Arial"/>
        <charset val="134"/>
      </rPr>
      <t xml:space="preserve">     
</t>
    </r>
    <r>
      <rPr>
        <sz val="11"/>
        <color theme="1"/>
        <rFont val="微软雅黑"/>
        <charset val="134"/>
      </rPr>
      <t>（</t>
    </r>
    <r>
      <rPr>
        <sz val="11"/>
        <color theme="1"/>
        <rFont val="Arial"/>
        <charset val="134"/>
      </rPr>
      <t>2</t>
    </r>
    <r>
      <rPr>
        <sz val="11"/>
        <color theme="1"/>
        <rFont val="微软雅黑"/>
        <charset val="134"/>
      </rPr>
      <t>）提取上网后丢件</t>
    </r>
    <r>
      <rPr>
        <sz val="11"/>
        <color theme="1"/>
        <rFont val="Arial"/>
        <charset val="134"/>
      </rPr>
      <t xml:space="preserve"> </t>
    </r>
    <r>
      <rPr>
        <sz val="11"/>
        <color theme="1"/>
        <rFont val="微软雅黑"/>
        <charset val="134"/>
      </rPr>
      <t>统一按照每件</t>
    </r>
    <r>
      <rPr>
        <sz val="11"/>
        <color theme="1"/>
        <rFont val="Arial"/>
        <charset val="134"/>
      </rPr>
      <t>100</t>
    </r>
    <r>
      <rPr>
        <sz val="11"/>
        <color theme="1"/>
        <rFont val="微软雅黑"/>
        <charset val="134"/>
      </rPr>
      <t>美金赔偿</t>
    </r>
    <r>
      <rPr>
        <sz val="11"/>
        <color theme="1"/>
        <rFont val="Arial"/>
        <charset val="134"/>
      </rPr>
      <t xml:space="preserve"> </t>
    </r>
    <r>
      <rPr>
        <sz val="11"/>
        <color theme="1"/>
        <rFont val="微软雅黑"/>
        <charset val="134"/>
      </rPr>
      <t>不退运费</t>
    </r>
    <r>
      <rPr>
        <sz val="11"/>
        <color theme="1"/>
        <rFont val="Arial"/>
        <charset val="134"/>
      </rPr>
      <t xml:space="preserve">
</t>
    </r>
    <r>
      <rPr>
        <sz val="11"/>
        <color theme="1"/>
        <rFont val="微软雅黑"/>
        <charset val="134"/>
      </rPr>
      <t>二</t>
    </r>
    <r>
      <rPr>
        <sz val="11"/>
        <color theme="1"/>
        <rFont val="Arial"/>
        <charset val="134"/>
      </rPr>
      <t>.</t>
    </r>
    <r>
      <rPr>
        <sz val="11"/>
        <color theme="1"/>
        <rFont val="微软雅黑"/>
        <charset val="134"/>
      </rPr>
      <t>卡派标准</t>
    </r>
    <r>
      <rPr>
        <sz val="11"/>
        <color theme="1"/>
        <rFont val="Arial"/>
        <charset val="134"/>
      </rPr>
      <t xml:space="preserve">  </t>
    </r>
    <r>
      <rPr>
        <sz val="11"/>
        <color theme="1"/>
        <rFont val="微软雅黑"/>
        <charset val="134"/>
      </rPr>
      <t>（包含任何形式的丢件）</t>
    </r>
    <r>
      <rPr>
        <sz val="11"/>
        <color theme="1"/>
        <rFont val="Arial"/>
        <charset val="134"/>
      </rPr>
      <t xml:space="preserve">
</t>
    </r>
    <r>
      <rPr>
        <sz val="11"/>
        <color theme="1"/>
        <rFont val="微软雅黑"/>
        <charset val="134"/>
      </rPr>
      <t>（</t>
    </r>
    <r>
      <rPr>
        <sz val="11"/>
        <color theme="1"/>
        <rFont val="Arial"/>
        <charset val="134"/>
      </rPr>
      <t>1</t>
    </r>
    <r>
      <rPr>
        <sz val="11"/>
        <color theme="1"/>
        <rFont val="微软雅黑"/>
        <charset val="134"/>
      </rPr>
      <t>）按公斤计费的丢件</t>
    </r>
    <r>
      <rPr>
        <sz val="11"/>
        <color theme="1"/>
        <rFont val="Arial"/>
        <charset val="134"/>
      </rPr>
      <t xml:space="preserve"> </t>
    </r>
    <r>
      <rPr>
        <sz val="11"/>
        <color theme="1"/>
        <rFont val="微软雅黑"/>
        <charset val="134"/>
      </rPr>
      <t>按货值赔偿（提供货值证明）最高不超过</t>
    </r>
    <r>
      <rPr>
        <sz val="11"/>
        <color theme="1"/>
        <rFont val="Arial"/>
        <charset val="134"/>
      </rPr>
      <t xml:space="preserve">40RMB/kg </t>
    </r>
    <r>
      <rPr>
        <sz val="11"/>
        <color theme="1"/>
        <rFont val="微软雅黑"/>
        <charset val="134"/>
      </rPr>
      <t>不退运费</t>
    </r>
    <r>
      <rPr>
        <sz val="11"/>
        <color theme="1"/>
        <rFont val="Arial"/>
        <charset val="134"/>
      </rPr>
      <t xml:space="preserve">
</t>
    </r>
    <r>
      <rPr>
        <sz val="11"/>
        <color theme="1"/>
        <rFont val="微软雅黑"/>
        <charset val="134"/>
      </rPr>
      <t>（</t>
    </r>
    <r>
      <rPr>
        <sz val="11"/>
        <color theme="1"/>
        <rFont val="Arial"/>
        <charset val="134"/>
      </rPr>
      <t>2</t>
    </r>
    <r>
      <rPr>
        <sz val="11"/>
        <color theme="1"/>
        <rFont val="微软雅黑"/>
        <charset val="134"/>
      </rPr>
      <t>）按方计费的丢件</t>
    </r>
    <r>
      <rPr>
        <sz val="11"/>
        <color theme="1"/>
        <rFont val="Arial"/>
        <charset val="134"/>
      </rPr>
      <t xml:space="preserve"> </t>
    </r>
    <r>
      <rPr>
        <sz val="11"/>
        <color theme="1"/>
        <rFont val="微软雅黑"/>
        <charset val="134"/>
      </rPr>
      <t>按货值赔偿（提供货值证明）最高不超过</t>
    </r>
    <r>
      <rPr>
        <sz val="11"/>
        <color theme="1"/>
        <rFont val="Arial"/>
        <charset val="134"/>
      </rPr>
      <t>600RMB/</t>
    </r>
    <r>
      <rPr>
        <sz val="11"/>
        <color theme="1"/>
        <rFont val="微软雅黑"/>
        <charset val="134"/>
      </rPr>
      <t>件</t>
    </r>
    <r>
      <rPr>
        <sz val="11"/>
        <color theme="1"/>
        <rFont val="Arial"/>
        <charset val="134"/>
      </rPr>
      <t xml:space="preserve">  </t>
    </r>
    <r>
      <rPr>
        <sz val="11"/>
        <color theme="1"/>
        <rFont val="微软雅黑"/>
        <charset val="134"/>
      </rPr>
      <t>不退运费</t>
    </r>
  </si>
  <si>
    <r>
      <rPr>
        <sz val="10"/>
        <color theme="1" tint="0.15"/>
        <rFont val="Arial"/>
        <charset val="134"/>
      </rPr>
      <t>16</t>
    </r>
    <r>
      <rPr>
        <sz val="10"/>
        <color theme="1" tint="0.15"/>
        <rFont val="微软雅黑"/>
        <charset val="134"/>
      </rPr>
      <t>、因美国本地费用变化频繁且即时生效，我司保留即时更改价格的权利（包括在途中的货物）</t>
    </r>
  </si>
  <si>
    <r>
      <rPr>
        <b/>
        <sz val="10"/>
        <color rgb="FF0070C0"/>
        <rFont val="微软雅黑"/>
        <charset val="134"/>
      </rPr>
      <t>特别提示：如客户一旦交货到我司，我司默认为客户已详细阅读过此价格表备注内容及其说明，并接受其条款的约束。</t>
    </r>
    <r>
      <rPr>
        <b/>
        <sz val="10"/>
        <color rgb="FF0070C0"/>
        <rFont val="Arial"/>
        <charset val="134"/>
      </rPr>
      <t xml:space="preserve">  </t>
    </r>
    <r>
      <rPr>
        <b/>
        <sz val="10"/>
        <color rgb="FF0070C0"/>
        <rFont val="微软雅黑"/>
        <charset val="134"/>
      </rPr>
      <t>最终解释权归本司所有</t>
    </r>
  </si>
  <si>
    <r>
      <rPr>
        <b/>
        <sz val="14"/>
        <color theme="8" tint="-0.25"/>
        <rFont val="微软雅黑"/>
        <charset val="134"/>
      </rPr>
      <t>四、免赔声明</t>
    </r>
  </si>
  <si>
    <r>
      <rPr>
        <b/>
        <sz val="16"/>
        <color theme="1" tint="0.25"/>
        <rFont val="微软雅黑"/>
        <charset val="134"/>
      </rPr>
      <t>拒接违禁品</t>
    </r>
  </si>
  <si>
    <r>
      <rPr>
        <sz val="11"/>
        <color theme="1"/>
        <rFont val="Arial"/>
        <charset val="134"/>
      </rPr>
      <t>1</t>
    </r>
    <r>
      <rPr>
        <sz val="11"/>
        <color theme="1"/>
        <rFont val="微软雅黑"/>
        <charset val="134"/>
      </rPr>
      <t>、</t>
    </r>
    <r>
      <rPr>
        <sz val="11"/>
        <color theme="1"/>
        <rFont val="Arial"/>
        <charset val="134"/>
      </rPr>
      <t xml:space="preserve"> </t>
    </r>
    <r>
      <rPr>
        <sz val="11"/>
        <color theme="1"/>
        <rFont val="微软雅黑"/>
        <charset val="134"/>
      </rPr>
      <t>货物本身侵权问题，货物没按实际价值申报问题、当地禁止进口问题，货物本身质量问题以及涉及到具体的认证问题等导致的海关查验、扣货、退运等情况</t>
    </r>
    <r>
      <rPr>
        <sz val="11"/>
        <color theme="1"/>
        <rFont val="Arial"/>
        <charset val="134"/>
      </rPr>
      <t>;</t>
    </r>
  </si>
  <si>
    <r>
      <rPr>
        <sz val="11"/>
        <color theme="1"/>
        <rFont val="Arial"/>
        <charset val="134"/>
      </rPr>
      <t>2</t>
    </r>
    <r>
      <rPr>
        <sz val="11"/>
        <color theme="1"/>
        <rFont val="微软雅黑"/>
        <charset val="134"/>
      </rPr>
      <t>、如遇自然灾害（火灾、水灾、地震等）或当地罢工等不可抗因素导致货物丢失的；</t>
    </r>
  </si>
  <si>
    <r>
      <rPr>
        <sz val="10"/>
        <color rgb="FF000000"/>
        <rFont val="Arial"/>
        <charset val="134"/>
      </rPr>
      <t>1</t>
    </r>
    <r>
      <rPr>
        <sz val="10"/>
        <color rgb="FF000000"/>
        <rFont val="微软雅黑"/>
        <charset val="134"/>
      </rPr>
      <t>、易爆物品：如烟火制品（礼花、鞭炮、摔炮、拉炮等）发令纸、干冰、打火机、煤气炉、煤气罐、火柴、火药，点火器等</t>
    </r>
  </si>
  <si>
    <r>
      <rPr>
        <sz val="11"/>
        <color theme="1"/>
        <rFont val="Arial"/>
        <charset val="134"/>
      </rPr>
      <t>3</t>
    </r>
    <r>
      <rPr>
        <sz val="11"/>
        <color theme="1"/>
        <rFont val="微软雅黑"/>
        <charset val="134"/>
      </rPr>
      <t>、外包装无损情况下，内包装产品数量缺少、部份丢失</t>
    </r>
    <r>
      <rPr>
        <sz val="11"/>
        <color theme="1"/>
        <rFont val="Arial"/>
        <charset val="134"/>
      </rPr>
      <t>/</t>
    </r>
    <r>
      <rPr>
        <sz val="11"/>
        <color theme="1"/>
        <rFont val="微软雅黑"/>
        <charset val="134"/>
      </rPr>
      <t>损坏；</t>
    </r>
  </si>
  <si>
    <r>
      <rPr>
        <sz val="10"/>
        <color rgb="FF000000"/>
        <rFont val="Arial"/>
        <charset val="134"/>
      </rPr>
      <t>2</t>
    </r>
    <r>
      <rPr>
        <sz val="10"/>
        <color rgb="FF000000"/>
        <rFont val="微软雅黑"/>
        <charset val="134"/>
      </rPr>
      <t>、气体、粉末状物品（有刺激异味伤害皮肤的化工粉末）、膏状物品（如锡膏等）、白色晶状物品</t>
    </r>
  </si>
  <si>
    <r>
      <rPr>
        <sz val="11"/>
        <color theme="1"/>
        <rFont val="Arial"/>
        <charset val="134"/>
      </rPr>
      <t>4</t>
    </r>
    <r>
      <rPr>
        <sz val="11"/>
        <color theme="1"/>
        <rFont val="微软雅黑"/>
        <charset val="134"/>
      </rPr>
      <t>、尾端快递派免赔说明：</t>
    </r>
    <r>
      <rPr>
        <sz val="11"/>
        <color theme="1"/>
        <rFont val="Arial"/>
        <charset val="134"/>
      </rPr>
      <t xml:space="preserve">
*</t>
    </r>
    <r>
      <rPr>
        <sz val="11"/>
        <color theme="1"/>
        <rFont val="微软雅黑"/>
        <charset val="134"/>
      </rPr>
      <t>货交私人仓库</t>
    </r>
    <r>
      <rPr>
        <sz val="11"/>
        <color theme="1"/>
        <rFont val="Arial"/>
        <charset val="134"/>
      </rPr>
      <t>/</t>
    </r>
    <r>
      <rPr>
        <sz val="11"/>
        <color theme="1"/>
        <rFont val="微软雅黑"/>
        <charset val="134"/>
      </rPr>
      <t>商业地址，快递已经全部显示签收，但是反馈并未收到货物</t>
    </r>
    <r>
      <rPr>
        <sz val="11"/>
        <color theme="1"/>
        <rFont val="Arial"/>
        <charset val="134"/>
      </rPr>
      <t xml:space="preserve">/ </t>
    </r>
    <r>
      <rPr>
        <sz val="11"/>
        <color theme="1"/>
        <rFont val="微软雅黑"/>
        <charset val="134"/>
      </rPr>
      <t>部分未签收；</t>
    </r>
    <r>
      <rPr>
        <sz val="11"/>
        <color theme="1"/>
        <rFont val="Arial"/>
        <charset val="134"/>
      </rPr>
      <t xml:space="preserve">
*</t>
    </r>
    <r>
      <rPr>
        <sz val="11"/>
        <color theme="1"/>
        <rFont val="微软雅黑"/>
        <charset val="134"/>
      </rPr>
      <t>货交私人仓库</t>
    </r>
    <r>
      <rPr>
        <sz val="11"/>
        <color theme="1"/>
        <rFont val="Arial"/>
        <charset val="134"/>
      </rPr>
      <t>/</t>
    </r>
    <r>
      <rPr>
        <sz val="11"/>
        <color theme="1"/>
        <rFont val="微软雅黑"/>
        <charset val="134"/>
      </rPr>
      <t>商业地址，快递显示部分递送中</t>
    </r>
    <r>
      <rPr>
        <sz val="11"/>
        <color theme="1"/>
        <rFont val="Arial"/>
        <charset val="134"/>
      </rPr>
      <t>+</t>
    </r>
    <r>
      <rPr>
        <sz val="11"/>
        <color theme="1"/>
        <rFont val="微软雅黑"/>
        <charset val="134"/>
      </rPr>
      <t>部分已经签收，收货人反馈未收到货物或收到部分货物</t>
    </r>
    <r>
      <rPr>
        <sz val="11"/>
        <color theme="1"/>
        <rFont val="Arial"/>
        <charset val="134"/>
      </rPr>
      <t xml:space="preserve">
*</t>
    </r>
    <r>
      <rPr>
        <sz val="11"/>
        <color theme="1"/>
        <rFont val="微软雅黑"/>
        <charset val="134"/>
      </rPr>
      <t>货交私人仓库</t>
    </r>
    <r>
      <rPr>
        <sz val="11"/>
        <color theme="1"/>
        <rFont val="Arial"/>
        <charset val="134"/>
      </rPr>
      <t>/</t>
    </r>
    <r>
      <rPr>
        <sz val="11"/>
        <color theme="1"/>
        <rFont val="微软雅黑"/>
        <charset val="134"/>
      </rPr>
      <t>商业地址，签收后以签收单上面标注的为准（例如标注了少货或货损），我司协助推进快递服务商开查，不承担其它责任。</t>
    </r>
    <r>
      <rPr>
        <sz val="11"/>
        <color theme="1"/>
        <rFont val="Arial"/>
        <charset val="134"/>
      </rPr>
      <t xml:space="preserve">
*</t>
    </r>
    <r>
      <rPr>
        <sz val="11"/>
        <color theme="1"/>
        <rFont val="微软雅黑"/>
        <charset val="134"/>
      </rPr>
      <t>货交亚马逊仓库，快递已经全部显示签收，但是客户亚马逊后台未上架</t>
    </r>
    <r>
      <rPr>
        <sz val="11"/>
        <color theme="1"/>
        <rFont val="Arial"/>
        <charset val="134"/>
      </rPr>
      <t xml:space="preserve">
**</t>
    </r>
    <r>
      <rPr>
        <sz val="11"/>
        <color theme="1"/>
        <rFont val="微软雅黑"/>
        <charset val="134"/>
      </rPr>
      <t>货交亚马逊仓库，快递显示部分递送中</t>
    </r>
    <r>
      <rPr>
        <sz val="11"/>
        <color theme="1"/>
        <rFont val="Arial"/>
        <charset val="134"/>
      </rPr>
      <t>+</t>
    </r>
    <r>
      <rPr>
        <sz val="11"/>
        <color theme="1"/>
        <rFont val="微软雅黑"/>
        <charset val="134"/>
      </rPr>
      <t>部分已经签收，客户反馈亚马逊后台未上架</t>
    </r>
    <r>
      <rPr>
        <sz val="11"/>
        <color theme="1"/>
        <rFont val="Arial"/>
        <charset val="134"/>
      </rPr>
      <t xml:space="preserve"> </t>
    </r>
    <r>
      <rPr>
        <sz val="11"/>
        <color theme="1"/>
        <rFont val="微软雅黑"/>
        <charset val="134"/>
      </rPr>
      <t>（递送中迟迟未更新状态）</t>
    </r>
  </si>
  <si>
    <r>
      <rPr>
        <sz val="10"/>
        <color rgb="FF000000"/>
        <rFont val="Arial"/>
        <charset val="134"/>
      </rPr>
      <t>3</t>
    </r>
    <r>
      <rPr>
        <sz val="10"/>
        <color rgb="FF000000"/>
        <rFont val="微软雅黑"/>
        <charset val="134"/>
      </rPr>
      <t>、液体</t>
    </r>
    <r>
      <rPr>
        <sz val="10"/>
        <color rgb="FF000000"/>
        <rFont val="Arial"/>
        <charset val="134"/>
      </rPr>
      <t>(</t>
    </r>
    <r>
      <rPr>
        <sz val="10"/>
        <color rgb="FF000000"/>
        <rFont val="微软雅黑"/>
        <charset val="134"/>
      </rPr>
      <t>不论是否易燃</t>
    </r>
    <r>
      <rPr>
        <sz val="10"/>
        <color rgb="FF000000"/>
        <rFont val="Arial"/>
        <charset val="134"/>
      </rPr>
      <t>)</t>
    </r>
    <r>
      <rPr>
        <sz val="10"/>
        <color rgb="FF000000"/>
        <rFont val="微软雅黑"/>
        <charset val="134"/>
      </rPr>
      <t>：如汽油、煤油、柴油、苯、酒精、油漆、涂料、油墨、去光液等化学液体</t>
    </r>
  </si>
  <si>
    <r>
      <rPr>
        <sz val="11"/>
        <color theme="1"/>
        <rFont val="Arial"/>
        <charset val="134"/>
      </rPr>
      <t xml:space="preserve">5. </t>
    </r>
    <r>
      <rPr>
        <sz val="11"/>
        <color theme="1"/>
        <rFont val="微软雅黑"/>
        <charset val="134"/>
      </rPr>
      <t>尾端卡派免赔说明：</t>
    </r>
    <r>
      <rPr>
        <sz val="11"/>
        <color theme="1"/>
        <rFont val="Arial"/>
        <charset val="134"/>
      </rPr>
      <t xml:space="preserve">
*</t>
    </r>
    <r>
      <rPr>
        <sz val="11"/>
        <color theme="1"/>
        <rFont val="微软雅黑"/>
        <charset val="134"/>
      </rPr>
      <t>私人仓库</t>
    </r>
    <r>
      <rPr>
        <sz val="11"/>
        <color theme="1"/>
        <rFont val="Arial"/>
        <charset val="134"/>
      </rPr>
      <t>/</t>
    </r>
    <r>
      <rPr>
        <sz val="11"/>
        <color theme="1"/>
        <rFont val="微软雅黑"/>
        <charset val="134"/>
      </rPr>
      <t>商业地址，卡派</t>
    </r>
    <r>
      <rPr>
        <sz val="11"/>
        <color theme="1"/>
        <rFont val="Arial"/>
        <charset val="134"/>
      </rPr>
      <t>POD</t>
    </r>
    <r>
      <rPr>
        <sz val="11"/>
        <color theme="1"/>
        <rFont val="微软雅黑"/>
        <charset val="134"/>
      </rPr>
      <t>已经显示签收，但是反馈并未收到货物</t>
    </r>
    <r>
      <rPr>
        <sz val="11"/>
        <color theme="1"/>
        <rFont val="Arial"/>
        <charset val="134"/>
      </rPr>
      <t xml:space="preserve">/ </t>
    </r>
    <r>
      <rPr>
        <sz val="11"/>
        <color theme="1"/>
        <rFont val="微软雅黑"/>
        <charset val="134"/>
      </rPr>
      <t>部分未签收；</t>
    </r>
    <r>
      <rPr>
        <sz val="11"/>
        <color theme="1"/>
        <rFont val="Arial"/>
        <charset val="134"/>
      </rPr>
      <t xml:space="preserve">
*</t>
    </r>
    <r>
      <rPr>
        <sz val="11"/>
        <color theme="1"/>
        <rFont val="微软雅黑"/>
        <charset val="134"/>
      </rPr>
      <t>私人仓库</t>
    </r>
    <r>
      <rPr>
        <sz val="11"/>
        <color theme="1"/>
        <rFont val="Arial"/>
        <charset val="134"/>
      </rPr>
      <t>/</t>
    </r>
    <r>
      <rPr>
        <sz val="11"/>
        <color theme="1"/>
        <rFont val="微软雅黑"/>
        <charset val="134"/>
      </rPr>
      <t>商业地址，签收后签收单上面未注明有少货或货损</t>
    </r>
    <r>
      <rPr>
        <sz val="11"/>
        <color theme="1"/>
        <rFont val="Arial"/>
        <charset val="134"/>
      </rPr>
      <t xml:space="preserve">
*</t>
    </r>
    <r>
      <rPr>
        <sz val="11"/>
        <color theme="1"/>
        <rFont val="微软雅黑"/>
        <charset val="134"/>
      </rPr>
      <t>货送亚马逊，有签名的</t>
    </r>
    <r>
      <rPr>
        <sz val="11"/>
        <color theme="1"/>
        <rFont val="Arial"/>
        <charset val="134"/>
      </rPr>
      <t>POD</t>
    </r>
    <r>
      <rPr>
        <sz val="11"/>
        <color theme="1"/>
        <rFont val="微软雅黑"/>
        <charset val="134"/>
      </rPr>
      <t>，同一票货，部分货物已经上架不再接受理赔</t>
    </r>
    <r>
      <rPr>
        <sz val="11"/>
        <color theme="1"/>
        <rFont val="Arial"/>
        <charset val="134"/>
      </rPr>
      <t>.</t>
    </r>
  </si>
  <si>
    <r>
      <rPr>
        <sz val="10"/>
        <color rgb="FF000000"/>
        <rFont val="Arial"/>
        <charset val="134"/>
      </rPr>
      <t>4</t>
    </r>
    <r>
      <rPr>
        <sz val="10"/>
        <color rgb="FF000000"/>
        <rFont val="微软雅黑"/>
        <charset val="134"/>
      </rPr>
      <t>、易燃固体、自燃物品和遇湿易燃物品：如煤、松香、石蜡、活性碳、白磷、黄磷、油麻、金属钠、镁铝粉、锂电、蓄电池等</t>
    </r>
  </si>
  <si>
    <r>
      <rPr>
        <sz val="11"/>
        <color theme="1"/>
        <rFont val="Arial"/>
        <charset val="134"/>
      </rPr>
      <t>6</t>
    </r>
    <r>
      <rPr>
        <sz val="11"/>
        <color theme="1"/>
        <rFont val="微软雅黑"/>
        <charset val="134"/>
      </rPr>
      <t>、申请</t>
    </r>
    <r>
      <rPr>
        <sz val="11"/>
        <color theme="1"/>
        <rFont val="Arial"/>
        <charset val="134"/>
      </rPr>
      <t>UPS/FEDEX</t>
    </r>
    <r>
      <rPr>
        <sz val="11"/>
        <color theme="1"/>
        <rFont val="微软雅黑"/>
        <charset val="134"/>
      </rPr>
      <t>索赔期限及规则：追诉期从打单之日起算</t>
    </r>
    <r>
      <rPr>
        <sz val="11"/>
        <color theme="1"/>
        <rFont val="Arial"/>
        <charset val="134"/>
      </rPr>
      <t>100</t>
    </r>
    <r>
      <rPr>
        <sz val="11"/>
        <color theme="1"/>
        <rFont val="微软雅黑"/>
        <charset val="134"/>
      </rPr>
      <t>个自然日内，且快递轨迹停更之日起算</t>
    </r>
    <r>
      <rPr>
        <sz val="11"/>
        <color theme="1"/>
        <rFont val="Arial"/>
        <charset val="134"/>
      </rPr>
      <t>45</t>
    </r>
    <r>
      <rPr>
        <sz val="11"/>
        <color theme="1"/>
        <rFont val="微软雅黑"/>
        <charset val="134"/>
      </rPr>
      <t>个自然日内，同时满足两个条件可发起开查申请，逾期将不予以受理开查申请，产生的相应责任及损失由客户自行承担。船期超过</t>
    </r>
    <r>
      <rPr>
        <sz val="11"/>
        <color theme="1"/>
        <rFont val="Arial"/>
        <charset val="134"/>
      </rPr>
      <t>50</t>
    </r>
    <r>
      <rPr>
        <sz val="11"/>
        <color theme="1"/>
        <rFont val="微软雅黑"/>
        <charset val="134"/>
      </rPr>
      <t>天以上的，将在目的港更换</t>
    </r>
    <r>
      <rPr>
        <sz val="11"/>
        <color theme="1"/>
        <rFont val="Arial"/>
        <charset val="134"/>
      </rPr>
      <t>UPS</t>
    </r>
    <r>
      <rPr>
        <sz val="11"/>
        <color theme="1"/>
        <rFont val="微软雅黑"/>
        <charset val="134"/>
      </rPr>
      <t>面单。</t>
    </r>
    <r>
      <rPr>
        <sz val="11"/>
        <color theme="1"/>
        <rFont val="Arial"/>
        <charset val="134"/>
      </rPr>
      <t xml:space="preserve">
</t>
    </r>
    <r>
      <rPr>
        <sz val="11"/>
        <color theme="1"/>
        <rFont val="微软雅黑"/>
        <charset val="134"/>
      </rPr>
      <t>①未提取的</t>
    </r>
    <r>
      <rPr>
        <sz val="11"/>
        <color theme="1"/>
        <rFont val="Arial"/>
        <charset val="134"/>
      </rPr>
      <t xml:space="preserve"> </t>
    </r>
    <r>
      <rPr>
        <sz val="11"/>
        <color theme="1"/>
        <rFont val="微软雅黑"/>
        <charset val="134"/>
      </rPr>
      <t>，快递官方不受理索赔申请，请按</t>
    </r>
    <r>
      <rPr>
        <sz val="11"/>
        <color theme="1"/>
        <rFont val="Arial"/>
        <charset val="134"/>
      </rPr>
      <t>“</t>
    </r>
    <r>
      <rPr>
        <sz val="11"/>
        <color theme="1"/>
        <rFont val="微软雅黑"/>
        <charset val="134"/>
      </rPr>
      <t>五、申请索赔期限及规则</t>
    </r>
    <r>
      <rPr>
        <sz val="11"/>
        <color theme="1"/>
        <rFont val="Arial"/>
        <charset val="134"/>
      </rPr>
      <t>”</t>
    </r>
    <r>
      <rPr>
        <sz val="11"/>
        <color theme="1"/>
        <rFont val="微软雅黑"/>
        <charset val="134"/>
      </rPr>
      <t>中第</t>
    </r>
    <r>
      <rPr>
        <sz val="11"/>
        <color theme="1"/>
        <rFont val="Arial"/>
        <charset val="134"/>
      </rPr>
      <t>2</t>
    </r>
    <r>
      <rPr>
        <sz val="11"/>
        <color theme="1"/>
        <rFont val="微软雅黑"/>
        <charset val="134"/>
      </rPr>
      <t>条标准处理；②若提取后迟迟未有动态，请在快递轨迹停更后</t>
    </r>
    <r>
      <rPr>
        <sz val="11"/>
        <color theme="1"/>
        <rFont val="Arial"/>
        <charset val="134"/>
      </rPr>
      <t>7</t>
    </r>
    <r>
      <rPr>
        <sz val="11"/>
        <color theme="1"/>
        <rFont val="微软雅黑"/>
        <charset val="134"/>
      </rPr>
      <t>个工作日向我司客服人员发起开查申请，同时提供快递开查相关资料，最晚发起时间应当在快递轨迹停更之日</t>
    </r>
    <r>
      <rPr>
        <sz val="11"/>
        <color theme="1"/>
        <rFont val="Arial"/>
        <charset val="134"/>
      </rPr>
      <t>(</t>
    </r>
    <r>
      <rPr>
        <sz val="11"/>
        <color theme="1"/>
        <rFont val="微软雅黑"/>
        <charset val="134"/>
      </rPr>
      <t>含停更当天</t>
    </r>
    <r>
      <rPr>
        <sz val="11"/>
        <color theme="1"/>
        <rFont val="Arial"/>
        <charset val="134"/>
      </rPr>
      <t>)</t>
    </r>
    <r>
      <rPr>
        <sz val="11"/>
        <color theme="1"/>
        <rFont val="微软雅黑"/>
        <charset val="134"/>
      </rPr>
      <t>起</t>
    </r>
    <r>
      <rPr>
        <sz val="11"/>
        <color theme="1"/>
        <rFont val="Arial"/>
        <charset val="134"/>
      </rPr>
      <t>45</t>
    </r>
    <r>
      <rPr>
        <sz val="11"/>
        <color theme="1"/>
        <rFont val="微软雅黑"/>
        <charset val="134"/>
      </rPr>
      <t>个自然日内提供完整资料，逾期我司将不再接受理赔申请。</t>
    </r>
    <r>
      <rPr>
        <sz val="11"/>
        <color theme="1"/>
        <rFont val="Arial"/>
        <charset val="134"/>
      </rPr>
      <t xml:space="preserve">
</t>
    </r>
    <r>
      <rPr>
        <sz val="11"/>
        <color theme="1"/>
        <rFont val="微软雅黑"/>
        <charset val="134"/>
      </rPr>
      <t>申请索赔需要提供如下资料：①已提取未有动态的：开查的</t>
    </r>
    <r>
      <rPr>
        <sz val="11"/>
        <color theme="1"/>
        <rFont val="Arial"/>
        <charset val="134"/>
      </rPr>
      <t>UPS/FEDEX</t>
    </r>
    <r>
      <rPr>
        <sz val="11"/>
        <color theme="1"/>
        <rFont val="微软雅黑"/>
        <charset val="134"/>
      </rPr>
      <t>模板</t>
    </r>
    <r>
      <rPr>
        <sz val="11"/>
        <color theme="1"/>
        <rFont val="Arial"/>
        <charset val="134"/>
      </rPr>
      <t>+INV+</t>
    </r>
    <r>
      <rPr>
        <sz val="11"/>
        <color theme="1"/>
        <rFont val="微软雅黑"/>
        <charset val="134"/>
      </rPr>
      <t>未上架截图</t>
    </r>
    <r>
      <rPr>
        <sz val="11"/>
        <color theme="1"/>
        <rFont val="Arial"/>
        <charset val="134"/>
      </rPr>
      <t>(</t>
    </r>
    <r>
      <rPr>
        <sz val="11"/>
        <color theme="1"/>
        <rFont val="微软雅黑"/>
        <charset val="134"/>
      </rPr>
      <t>需带有电脑屏幕右下角当下真实时间</t>
    </r>
    <r>
      <rPr>
        <sz val="11"/>
        <color theme="1"/>
        <rFont val="Arial"/>
        <charset val="134"/>
      </rPr>
      <t>)</t>
    </r>
    <r>
      <rPr>
        <sz val="11"/>
        <color theme="1"/>
        <rFont val="微软雅黑"/>
        <charset val="134"/>
      </rPr>
      <t>；②未提取的：未提取开查表</t>
    </r>
    <r>
      <rPr>
        <sz val="11"/>
        <color theme="1"/>
        <rFont val="Arial"/>
        <charset val="134"/>
      </rPr>
      <t>+</t>
    </r>
    <r>
      <rPr>
        <sz val="11"/>
        <color theme="1"/>
        <rFont val="微软雅黑"/>
        <charset val="134"/>
      </rPr>
      <t>未上架截图</t>
    </r>
    <r>
      <rPr>
        <sz val="11"/>
        <color theme="1"/>
        <rFont val="Arial"/>
        <charset val="134"/>
      </rPr>
      <t>(</t>
    </r>
    <r>
      <rPr>
        <sz val="11"/>
        <color theme="1"/>
        <rFont val="微软雅黑"/>
        <charset val="134"/>
      </rPr>
      <t>需带有电脑屏幕右下角当下真实时间</t>
    </r>
    <r>
      <rPr>
        <sz val="11"/>
        <color theme="1"/>
        <rFont val="Arial"/>
        <charset val="134"/>
      </rPr>
      <t xml:space="preserve">)
</t>
    </r>
    <r>
      <rPr>
        <sz val="11"/>
        <color theme="1"/>
        <rFont val="微软雅黑"/>
        <charset val="134"/>
      </rPr>
      <t>（索赔资料可能会有变动，具体以我司</t>
    </r>
    <r>
      <rPr>
        <sz val="11"/>
        <color theme="1"/>
        <rFont val="Arial"/>
        <charset val="134"/>
      </rPr>
      <t>/</t>
    </r>
    <r>
      <rPr>
        <sz val="11"/>
        <color theme="1"/>
        <rFont val="微软雅黑"/>
        <charset val="134"/>
      </rPr>
      <t>快递公司要求为准）</t>
    </r>
    <r>
      <rPr>
        <sz val="11"/>
        <color theme="1"/>
        <rFont val="Arial"/>
        <charset val="134"/>
      </rPr>
      <t xml:space="preserve">
</t>
    </r>
    <r>
      <rPr>
        <sz val="11"/>
        <color theme="1"/>
        <rFont val="微软雅黑"/>
        <charset val="134"/>
      </rPr>
      <t>注：若逾期未提供完整相应索赔资料导致超期申请索赔，则相应责任由客户自行承担，我司不再接受理赔申请。</t>
    </r>
  </si>
  <si>
    <r>
      <rPr>
        <sz val="10"/>
        <color rgb="FF000000"/>
        <rFont val="Arial"/>
        <charset val="134"/>
      </rPr>
      <t>5</t>
    </r>
    <r>
      <rPr>
        <sz val="10"/>
        <color rgb="FF000000"/>
        <rFont val="微软雅黑"/>
        <charset val="134"/>
      </rPr>
      <t>、化学品：如氧化氢、过氧化钠、次氯酸钙、氯酸钾、硝酸钾、不明化学物品等</t>
    </r>
  </si>
  <si>
    <r>
      <rPr>
        <sz val="11"/>
        <color theme="1"/>
        <rFont val="Arial"/>
        <charset val="134"/>
      </rPr>
      <t>7</t>
    </r>
    <r>
      <rPr>
        <sz val="11"/>
        <color theme="1"/>
        <rFont val="微软雅黑"/>
        <charset val="134"/>
      </rPr>
      <t>、漏报关赔偿：按</t>
    </r>
    <r>
      <rPr>
        <sz val="11"/>
        <color theme="1"/>
        <rFont val="Arial"/>
        <charset val="134"/>
      </rPr>
      <t>3</t>
    </r>
    <r>
      <rPr>
        <sz val="11"/>
        <color theme="1"/>
        <rFont val="微软雅黑"/>
        <charset val="134"/>
      </rPr>
      <t>倍报关费赔偿，则</t>
    </r>
    <r>
      <rPr>
        <sz val="11"/>
        <color theme="1"/>
        <rFont val="Arial"/>
        <charset val="134"/>
      </rPr>
      <t>3*350</t>
    </r>
    <r>
      <rPr>
        <sz val="11"/>
        <color theme="1"/>
        <rFont val="微软雅黑"/>
        <charset val="134"/>
      </rPr>
      <t>元</t>
    </r>
  </si>
  <si>
    <r>
      <rPr>
        <sz val="10"/>
        <color rgb="FF000000"/>
        <rFont val="Arial"/>
        <charset val="134"/>
      </rPr>
      <t>6</t>
    </r>
    <r>
      <rPr>
        <sz val="10"/>
        <color rgb="FF000000"/>
        <rFont val="微软雅黑"/>
        <charset val="134"/>
      </rPr>
      <t>、毒害品和感染性物品。指在流通过程中容易发生中毒和感染的物品</t>
    </r>
    <r>
      <rPr>
        <sz val="10"/>
        <color rgb="FF000000"/>
        <rFont val="Arial"/>
        <charset val="134"/>
      </rPr>
      <t xml:space="preserve"> </t>
    </r>
    <r>
      <rPr>
        <sz val="10"/>
        <color rgb="FF000000"/>
        <rFont val="微软雅黑"/>
        <charset val="134"/>
      </rPr>
      <t>，如杀虫剂、灭草剂、砷及其化合物、汞及其化合物、氰及其化合物、哥罗芳、苯铵、生漆、血液、尿液、体液、炭疽、危险性病菌等</t>
    </r>
  </si>
  <si>
    <r>
      <rPr>
        <sz val="11"/>
        <color theme="1"/>
        <rFont val="Arial"/>
        <charset val="134"/>
      </rPr>
      <t>8</t>
    </r>
    <r>
      <rPr>
        <sz val="11"/>
        <color theme="1"/>
        <rFont val="微软雅黑"/>
        <charset val="134"/>
      </rPr>
      <t>、如出现未上架情况，请按要求提供相关资料进行索赔，如未上架截图，形式发票</t>
    </r>
    <r>
      <rPr>
        <sz val="11"/>
        <color theme="1"/>
        <rFont val="Arial"/>
        <charset val="134"/>
      </rPr>
      <t>/</t>
    </r>
    <r>
      <rPr>
        <sz val="11"/>
        <color theme="1"/>
        <rFont val="微软雅黑"/>
        <charset val="134"/>
      </rPr>
      <t>装箱单</t>
    </r>
    <r>
      <rPr>
        <sz val="11"/>
        <color theme="1"/>
        <rFont val="Arial"/>
        <charset val="134"/>
      </rPr>
      <t>/</t>
    </r>
    <r>
      <rPr>
        <sz val="11"/>
        <color theme="1"/>
        <rFont val="微软雅黑"/>
        <charset val="134"/>
      </rPr>
      <t>采购发票等</t>
    </r>
  </si>
  <si>
    <r>
      <rPr>
        <sz val="10"/>
        <color rgb="FF000000"/>
        <rFont val="Arial"/>
        <charset val="134"/>
      </rPr>
      <t>7</t>
    </r>
    <r>
      <rPr>
        <sz val="10"/>
        <color rgb="FF000000"/>
        <rFont val="微软雅黑"/>
        <charset val="134"/>
      </rPr>
      <t>、腐蚀品，能灼烧人体组织，并对金属等物品造成损坏的固体和液体</t>
    </r>
    <r>
      <rPr>
        <sz val="10"/>
        <color rgb="FF000000"/>
        <rFont val="Arial"/>
        <charset val="134"/>
      </rPr>
      <t xml:space="preserve"> </t>
    </r>
    <r>
      <rPr>
        <sz val="10"/>
        <color rgb="FF000000"/>
        <rFont val="微软雅黑"/>
        <charset val="134"/>
      </rPr>
      <t>，如硫酸、硝酸、</t>
    </r>
    <r>
      <rPr>
        <sz val="10"/>
        <color rgb="FF000000"/>
        <rFont val="Arial"/>
        <charset val="134"/>
      </rPr>
      <t xml:space="preserve"> </t>
    </r>
    <r>
      <rPr>
        <sz val="10"/>
        <color rgb="FF000000"/>
        <rFont val="微软雅黑"/>
        <charset val="134"/>
      </rPr>
      <t>盐酸、氯磺酸、冰醋酸、烧碱、双氧</t>
    </r>
    <r>
      <rPr>
        <sz val="10"/>
        <color rgb="FF000000"/>
        <rFont val="Arial"/>
        <charset val="134"/>
      </rPr>
      <t xml:space="preserve"> </t>
    </r>
    <r>
      <rPr>
        <sz val="10"/>
        <color rgb="FF000000"/>
        <rFont val="微软雅黑"/>
        <charset val="134"/>
      </rPr>
      <t>等</t>
    </r>
  </si>
  <si>
    <r>
      <rPr>
        <sz val="10"/>
        <color rgb="FF000000"/>
        <rFont val="Arial"/>
        <charset val="134"/>
      </rPr>
      <t>8</t>
    </r>
    <r>
      <rPr>
        <sz val="10"/>
        <color rgb="FF000000"/>
        <rFont val="微软雅黑"/>
        <charset val="134"/>
      </rPr>
      <t>、化妆品、护肤品、洗漱用品，食品，药品（如牙膏、洗面乳、</t>
    </r>
    <r>
      <rPr>
        <sz val="10"/>
        <color rgb="FF000000"/>
        <rFont val="Arial"/>
        <charset val="134"/>
      </rPr>
      <t xml:space="preserve"> </t>
    </r>
    <r>
      <rPr>
        <sz val="10"/>
        <color rgb="FF000000"/>
        <rFont val="微软雅黑"/>
        <charset val="134"/>
      </rPr>
      <t>护手霜、沫浴露、洗发水等）</t>
    </r>
  </si>
  <si>
    <r>
      <rPr>
        <b/>
        <sz val="14"/>
        <color theme="8" tint="-0.25"/>
        <rFont val="微软雅黑"/>
        <charset val="134"/>
      </rPr>
      <t>五、申请索赔期限及规则：</t>
    </r>
  </si>
  <si>
    <r>
      <rPr>
        <sz val="10"/>
        <color rgb="FF000000"/>
        <rFont val="Arial"/>
        <charset val="134"/>
      </rPr>
      <t>9</t>
    </r>
    <r>
      <rPr>
        <sz val="10"/>
        <color rgb="FF000000"/>
        <rFont val="微软雅黑"/>
        <charset val="134"/>
      </rPr>
      <t>、各种货币；</t>
    </r>
  </si>
  <si>
    <r>
      <rPr>
        <sz val="10"/>
        <color rgb="FF000000"/>
        <rFont val="Arial"/>
        <charset val="134"/>
      </rPr>
      <t>10</t>
    </r>
    <r>
      <rPr>
        <sz val="10"/>
        <color rgb="FF000000"/>
        <rFont val="微软雅黑"/>
        <charset val="134"/>
      </rPr>
      <t>、容易腐烂的物品</t>
    </r>
  </si>
  <si>
    <r>
      <rPr>
        <sz val="11"/>
        <color theme="1"/>
        <rFont val="Arial"/>
        <charset val="134"/>
      </rPr>
      <t>1</t>
    </r>
    <r>
      <rPr>
        <sz val="11"/>
        <color theme="1"/>
        <rFont val="微软雅黑"/>
        <charset val="134"/>
      </rPr>
      <t>、卡派索赔程序：请客户在签收后</t>
    </r>
    <r>
      <rPr>
        <sz val="11"/>
        <color theme="1"/>
        <rFont val="Arial"/>
        <charset val="134"/>
      </rPr>
      <t>10</t>
    </r>
    <r>
      <rPr>
        <sz val="11"/>
        <color theme="1"/>
        <rFont val="微软雅黑"/>
        <charset val="134"/>
      </rPr>
      <t>个工作日内查询</t>
    </r>
    <r>
      <rPr>
        <sz val="11"/>
        <color theme="1"/>
        <rFont val="Arial"/>
        <charset val="134"/>
      </rPr>
      <t>FBA</t>
    </r>
    <r>
      <rPr>
        <sz val="11"/>
        <color theme="1"/>
        <rFont val="微软雅黑"/>
        <charset val="134"/>
      </rPr>
      <t>后台是否上架，签收后</t>
    </r>
    <r>
      <rPr>
        <sz val="11"/>
        <color theme="1"/>
        <rFont val="Arial"/>
        <charset val="134"/>
      </rPr>
      <t>30</t>
    </r>
    <r>
      <rPr>
        <sz val="11"/>
        <color theme="1"/>
        <rFont val="微软雅黑"/>
        <charset val="134"/>
      </rPr>
      <t>天内提供货物未上架后台截图</t>
    </r>
    <r>
      <rPr>
        <sz val="11"/>
        <color theme="1"/>
        <rFont val="Arial"/>
        <charset val="134"/>
      </rPr>
      <t>(</t>
    </r>
    <r>
      <rPr>
        <sz val="11"/>
        <color theme="1"/>
        <rFont val="微软雅黑"/>
        <charset val="134"/>
      </rPr>
      <t>需带有电脑屏幕右下角当下真实时间</t>
    </r>
    <r>
      <rPr>
        <sz val="11"/>
        <color theme="1"/>
        <rFont val="Arial"/>
        <charset val="134"/>
      </rPr>
      <t>)</t>
    </r>
    <r>
      <rPr>
        <sz val="11"/>
        <color theme="1"/>
        <rFont val="微软雅黑"/>
        <charset val="134"/>
      </rPr>
      <t>至我司方可进入索赔程序，超过</t>
    </r>
    <r>
      <rPr>
        <sz val="11"/>
        <color theme="1"/>
        <rFont val="Arial"/>
        <charset val="134"/>
      </rPr>
      <t>60</t>
    </r>
    <r>
      <rPr>
        <sz val="11"/>
        <color theme="1"/>
        <rFont val="微软雅黑"/>
        <charset val="134"/>
      </rPr>
      <t>个工作日未提供完整资料的，我司将不再接受理赔申请；</t>
    </r>
  </si>
  <si>
    <r>
      <rPr>
        <sz val="10"/>
        <color rgb="FF000000"/>
        <rFont val="Arial"/>
        <charset val="134"/>
      </rPr>
      <t>11</t>
    </r>
    <r>
      <rPr>
        <sz val="10"/>
        <color rgb="FF000000"/>
        <rFont val="微软雅黑"/>
        <charset val="134"/>
      </rPr>
      <t>、仿牌商品</t>
    </r>
  </si>
  <si>
    <r>
      <rPr>
        <sz val="11"/>
        <color theme="1"/>
        <rFont val="Arial"/>
        <charset val="134"/>
      </rPr>
      <t>2</t>
    </r>
    <r>
      <rPr>
        <sz val="11"/>
        <color theme="1"/>
        <rFont val="微软雅黑"/>
        <charset val="134"/>
      </rPr>
      <t>、快递派索赔程序：</t>
    </r>
    <r>
      <rPr>
        <sz val="11"/>
        <color theme="1"/>
        <rFont val="Arial"/>
        <charset val="134"/>
      </rPr>
      <t xml:space="preserve">
</t>
    </r>
    <r>
      <rPr>
        <sz val="11"/>
        <color theme="1"/>
        <rFont val="微软雅黑"/>
        <charset val="134"/>
      </rPr>
      <t>①未提取的，请在打单日起算最早第</t>
    </r>
    <r>
      <rPr>
        <sz val="11"/>
        <color theme="1"/>
        <rFont val="Arial"/>
        <charset val="134"/>
      </rPr>
      <t>30</t>
    </r>
    <r>
      <rPr>
        <sz val="11"/>
        <color theme="1"/>
        <rFont val="微软雅黑"/>
        <charset val="134"/>
      </rPr>
      <t>个自然日向我司客服人员发起开查申请，同时提供快递开查相关资料，最晚发起时间应当在打单日（含打单当天）起第</t>
    </r>
    <r>
      <rPr>
        <sz val="11"/>
        <color theme="1"/>
        <rFont val="Arial"/>
        <charset val="134"/>
      </rPr>
      <t>60</t>
    </r>
    <r>
      <rPr>
        <sz val="11"/>
        <color theme="1"/>
        <rFont val="微软雅黑"/>
        <charset val="134"/>
      </rPr>
      <t>个自然日内提供完整资料，逾期我司将不再接受理赔申请。</t>
    </r>
    <r>
      <rPr>
        <sz val="11"/>
        <color theme="1"/>
        <rFont val="Arial"/>
        <charset val="134"/>
      </rPr>
      <t xml:space="preserve">
</t>
    </r>
    <r>
      <rPr>
        <sz val="11"/>
        <color theme="1"/>
        <rFont val="微软雅黑"/>
        <charset val="134"/>
      </rPr>
      <t>②已提取未签收的以快递开查结果为准，不在我司索赔责任范围内；</t>
    </r>
    <r>
      <rPr>
        <sz val="11"/>
        <color theme="1"/>
        <rFont val="Arial"/>
        <charset val="134"/>
      </rPr>
      <t xml:space="preserve">
</t>
    </r>
    <r>
      <rPr>
        <sz val="11"/>
        <color theme="1"/>
        <rFont val="微软雅黑"/>
        <charset val="134"/>
      </rPr>
      <t>注：若逾期未提供完整相应索赔资料，则相应责任由客户自行承担，我司不再接受理赔申请。</t>
    </r>
  </si>
  <si>
    <r>
      <rPr>
        <sz val="10"/>
        <color rgb="FF000000"/>
        <rFont val="Arial"/>
        <charset val="134"/>
      </rPr>
      <t>12</t>
    </r>
    <r>
      <rPr>
        <sz val="10"/>
        <color rgb="FF000000"/>
        <rFont val="微软雅黑"/>
        <charset val="134"/>
      </rPr>
      <t>、医疗用品</t>
    </r>
  </si>
  <si>
    <r>
      <rPr>
        <sz val="10"/>
        <color rgb="FF000000"/>
        <rFont val="Arial"/>
        <charset val="134"/>
      </rPr>
      <t>13</t>
    </r>
    <r>
      <rPr>
        <sz val="10"/>
        <color rgb="FF000000"/>
        <rFont val="微软雅黑"/>
        <charset val="134"/>
      </rPr>
      <t>、各类食品</t>
    </r>
  </si>
  <si>
    <r>
      <rPr>
        <sz val="10"/>
        <color rgb="FF000000"/>
        <rFont val="Arial"/>
        <charset val="134"/>
      </rPr>
      <t>14</t>
    </r>
    <r>
      <rPr>
        <sz val="10"/>
        <color rgb="FF000000"/>
        <rFont val="微软雅黑"/>
        <charset val="134"/>
      </rPr>
      <t>、各类放射性元素及容器</t>
    </r>
  </si>
  <si>
    <r>
      <rPr>
        <sz val="10"/>
        <color rgb="FF000000"/>
        <rFont val="Arial"/>
        <charset val="134"/>
      </rPr>
      <t>15</t>
    </r>
    <r>
      <rPr>
        <sz val="10"/>
        <color rgb="FF000000"/>
        <rFont val="微软雅黑"/>
        <charset val="134"/>
      </rPr>
      <t>、各类武器、弹药或者盛装的容器，</t>
    </r>
  </si>
  <si>
    <r>
      <rPr>
        <sz val="10"/>
        <color rgb="FF000000"/>
        <rFont val="Arial"/>
        <charset val="134"/>
      </rPr>
      <t>16</t>
    </r>
    <r>
      <rPr>
        <sz val="10"/>
        <color rgb="FF000000"/>
        <rFont val="微软雅黑"/>
        <charset val="134"/>
      </rPr>
      <t>、管制器具：任何刀刃超过</t>
    </r>
    <r>
      <rPr>
        <sz val="10"/>
        <color rgb="FF000000"/>
        <rFont val="Arial"/>
        <charset val="134"/>
      </rPr>
      <t>9CM</t>
    </r>
    <r>
      <rPr>
        <sz val="10"/>
        <color rgb="FF000000"/>
        <rFont val="微软雅黑"/>
        <charset val="134"/>
      </rPr>
      <t>的刀具，或者具备人身攻击的用品</t>
    </r>
  </si>
  <si>
    <r>
      <rPr>
        <sz val="10"/>
        <color rgb="FF000000"/>
        <rFont val="Arial"/>
        <charset val="134"/>
      </rPr>
      <t>17</t>
    </r>
    <r>
      <rPr>
        <sz val="10"/>
        <color rgb="FF000000"/>
        <rFont val="微软雅黑"/>
        <charset val="134"/>
      </rPr>
      <t>、贵金属或者高价值无牌</t>
    </r>
  </si>
  <si>
    <r>
      <rPr>
        <sz val="10"/>
        <color rgb="FF000000"/>
        <rFont val="Arial"/>
        <charset val="134"/>
      </rPr>
      <t>18</t>
    </r>
    <r>
      <rPr>
        <sz val="10"/>
        <color rgb="FF000000"/>
        <rFont val="微软雅黑"/>
        <charset val="134"/>
      </rPr>
      <t>、点火器，打火器</t>
    </r>
  </si>
  <si>
    <r>
      <rPr>
        <b/>
        <sz val="16"/>
        <color theme="1" tint="0.25"/>
        <rFont val="微软雅黑"/>
        <charset val="134"/>
      </rPr>
      <t>美国出货部分货物所需认证</t>
    </r>
  </si>
  <si>
    <r>
      <rPr>
        <b/>
        <sz val="10.5"/>
        <color theme="0"/>
        <rFont val="微软雅黑"/>
        <charset val="134"/>
      </rPr>
      <t>认证</t>
    </r>
  </si>
  <si>
    <r>
      <rPr>
        <b/>
        <sz val="10.5"/>
        <color theme="0"/>
        <rFont val="微软雅黑"/>
        <charset val="134"/>
      </rPr>
      <t>范围</t>
    </r>
  </si>
  <si>
    <r>
      <rPr>
        <b/>
        <sz val="10.5"/>
        <color theme="0"/>
        <rFont val="微软雅黑"/>
        <charset val="134"/>
      </rPr>
      <t>监管部门</t>
    </r>
    <r>
      <rPr>
        <b/>
        <sz val="10.5"/>
        <color theme="0"/>
        <rFont val="Arial"/>
        <charset val="134"/>
      </rPr>
      <t>/</t>
    </r>
    <r>
      <rPr>
        <b/>
        <sz val="10.5"/>
        <color theme="0"/>
        <rFont val="微软雅黑"/>
        <charset val="134"/>
      </rPr>
      <t>机构</t>
    </r>
  </si>
  <si>
    <r>
      <rPr>
        <b/>
        <sz val="10.5"/>
        <color theme="0"/>
        <rFont val="微软雅黑"/>
        <charset val="134"/>
      </rPr>
      <t>图标</t>
    </r>
  </si>
  <si>
    <r>
      <rPr>
        <b/>
        <sz val="10.5"/>
        <color theme="0"/>
        <rFont val="微软雅黑"/>
        <charset val="134"/>
      </rPr>
      <t>范例</t>
    </r>
  </si>
  <si>
    <t>FCC</t>
  </si>
  <si>
    <r>
      <rPr>
        <sz val="10.5"/>
        <color theme="1"/>
        <rFont val="微软雅黑"/>
        <charset val="134"/>
      </rPr>
      <t>电子产品</t>
    </r>
  </si>
  <si>
    <r>
      <rPr>
        <sz val="10.5"/>
        <color theme="1"/>
        <rFont val="微软雅黑"/>
        <charset val="134"/>
      </rPr>
      <t>美国联邦通信委员会</t>
    </r>
  </si>
  <si>
    <r>
      <rPr>
        <sz val="10.5"/>
        <color theme="1"/>
        <rFont val="微软雅黑"/>
        <charset val="134"/>
      </rPr>
      <t>通信电源、开关电源、充电器、显示器电源、</t>
    </r>
    <r>
      <rPr>
        <sz val="10.5"/>
        <color theme="1"/>
        <rFont val="Arial"/>
        <charset val="134"/>
      </rPr>
      <t>LED</t>
    </r>
    <r>
      <rPr>
        <sz val="10.5"/>
        <color theme="1"/>
        <rFont val="微软雅黑"/>
        <charset val="134"/>
      </rPr>
      <t>电源、</t>
    </r>
    <r>
      <rPr>
        <sz val="10.5"/>
        <color theme="1"/>
        <rFont val="Arial"/>
        <charset val="134"/>
      </rPr>
      <t>LCD</t>
    </r>
    <r>
      <rPr>
        <sz val="10.5"/>
        <color theme="1"/>
        <rFont val="微软雅黑"/>
        <charset val="134"/>
      </rPr>
      <t>电源、不间断电源</t>
    </r>
    <r>
      <rPr>
        <sz val="10.5"/>
        <color theme="1"/>
        <rFont val="Arial"/>
        <charset val="134"/>
      </rPr>
      <t xml:space="preserve">UPS  </t>
    </r>
    <r>
      <rPr>
        <sz val="10.5"/>
        <color theme="1"/>
        <rFont val="微软雅黑"/>
        <charset val="134"/>
      </rPr>
      <t>蓝牙</t>
    </r>
    <r>
      <rPr>
        <sz val="10.5"/>
        <color theme="1"/>
        <rFont val="Arial"/>
        <charset val="134"/>
      </rPr>
      <t>BT</t>
    </r>
    <r>
      <rPr>
        <sz val="10.5"/>
        <color theme="1"/>
        <rFont val="微软雅黑"/>
        <charset val="134"/>
      </rPr>
      <t>产品、平板电脑、无线键盘、无线鼠标、无线读写器、无线收发器、无线对讲机，手机，无线操控设备或者无牌</t>
    </r>
  </si>
  <si>
    <t>FDA</t>
  </si>
  <si>
    <r>
      <rPr>
        <sz val="10.5"/>
        <color theme="1"/>
        <rFont val="微软雅黑"/>
        <charset val="134"/>
      </rPr>
      <t>食品、化妆品、药物、生物制剂、医疗设备和放射产品</t>
    </r>
  </si>
  <si>
    <r>
      <rPr>
        <sz val="10.5"/>
        <color theme="1"/>
        <rFont val="微软雅黑"/>
        <charset val="134"/>
      </rPr>
      <t>美国食品和药物管理局</t>
    </r>
  </si>
  <si>
    <r>
      <rPr>
        <sz val="10.5"/>
        <color theme="1"/>
        <rFont val="微软雅黑"/>
        <charset val="134"/>
      </rPr>
      <t>食品、药品（包括兽药）、带激光类的产品；医疗器械、食品添加剂、化妆品、动物食品及药品、</t>
    </r>
    <r>
      <rPr>
        <sz val="10.5"/>
        <color theme="1"/>
        <rFont val="Arial"/>
        <charset val="134"/>
      </rPr>
      <t xml:space="preserve"> </t>
    </r>
    <r>
      <rPr>
        <sz val="10.5"/>
        <color theme="1"/>
        <rFont val="微软雅黑"/>
        <charset val="134"/>
      </rPr>
      <t>酒精含量低于</t>
    </r>
    <r>
      <rPr>
        <sz val="10.5"/>
        <color theme="1"/>
        <rFont val="Arial"/>
        <charset val="134"/>
      </rPr>
      <t>7</t>
    </r>
    <r>
      <rPr>
        <sz val="10.5"/>
        <color theme="1"/>
        <rFont val="微软雅黑"/>
        <charset val="134"/>
      </rPr>
      <t>％的葡萄酒饮料以及电子产品的监督检验</t>
    </r>
  </si>
  <si>
    <t>CPC</t>
  </si>
  <si>
    <r>
      <rPr>
        <sz val="10.5"/>
        <color theme="1"/>
        <rFont val="微软雅黑"/>
        <charset val="134"/>
      </rPr>
      <t>儿童用品</t>
    </r>
  </si>
  <si>
    <r>
      <rPr>
        <sz val="10.5"/>
        <color theme="1"/>
        <rFont val="微软雅黑"/>
        <charset val="134"/>
      </rPr>
      <t>美国消费品安全委员会</t>
    </r>
  </si>
  <si>
    <r>
      <rPr>
        <sz val="10.5"/>
        <color theme="1"/>
        <rFont val="微软雅黑"/>
        <charset val="134"/>
      </rPr>
      <t>玩具产品</t>
    </r>
    <r>
      <rPr>
        <sz val="10.5"/>
        <color theme="1"/>
        <rFont val="Arial"/>
        <charset val="134"/>
      </rPr>
      <t xml:space="preserve">
</t>
    </r>
    <r>
      <rPr>
        <sz val="10.5"/>
        <color theme="1"/>
        <rFont val="微软雅黑"/>
        <charset val="134"/>
      </rPr>
      <t>儿童用品，儿童护理产品</t>
    </r>
    <r>
      <rPr>
        <sz val="10.5"/>
        <color theme="1"/>
        <rFont val="Arial"/>
        <charset val="134"/>
      </rPr>
      <t xml:space="preserve">
</t>
    </r>
    <r>
      <rPr>
        <sz val="10.5"/>
        <color theme="1"/>
        <rFont val="微软雅黑"/>
        <charset val="134"/>
      </rPr>
      <t>婴儿奶嘴或杯子，各类消费品</t>
    </r>
    <r>
      <rPr>
        <sz val="10.5"/>
        <color theme="1"/>
        <rFont val="Arial"/>
        <charset val="134"/>
      </rPr>
      <t xml:space="preserve"> 
</t>
    </r>
    <r>
      <rPr>
        <sz val="10.5"/>
        <color theme="1"/>
        <rFont val="微软雅黑"/>
        <charset val="134"/>
      </rPr>
      <t>各类专门用于</t>
    </r>
    <r>
      <rPr>
        <sz val="10.5"/>
        <color theme="1"/>
        <rFont val="Arial"/>
        <charset val="134"/>
      </rPr>
      <t>12</t>
    </r>
    <r>
      <rPr>
        <sz val="10.5"/>
        <color theme="1"/>
        <rFont val="微软雅黑"/>
        <charset val="134"/>
      </rPr>
      <t>周岁以下的儿童用品</t>
    </r>
  </si>
  <si>
    <t>DOT</t>
  </si>
  <si>
    <r>
      <rPr>
        <sz val="10.5"/>
        <color theme="1"/>
        <rFont val="微软雅黑"/>
        <charset val="134"/>
      </rPr>
      <t>各种机动交通工具及其零部件</t>
    </r>
  </si>
  <si>
    <r>
      <rPr>
        <sz val="10.5"/>
        <color theme="1"/>
        <rFont val="微软雅黑"/>
        <charset val="134"/>
      </rPr>
      <t>美国交通部</t>
    </r>
  </si>
  <si>
    <r>
      <rPr>
        <sz val="10.5"/>
        <color theme="1"/>
        <rFont val="微软雅黑"/>
        <charset val="134"/>
      </rPr>
      <t>车</t>
    </r>
    <r>
      <rPr>
        <sz val="10.5"/>
        <color theme="1"/>
        <rFont val="Arial"/>
        <charset val="134"/>
      </rPr>
      <t xml:space="preserve"> </t>
    </r>
    <r>
      <rPr>
        <sz val="10.5"/>
        <color theme="1"/>
        <rFont val="微软雅黑"/>
        <charset val="134"/>
      </rPr>
      <t>辆：摩托车、电动车、客车、卡车、公共汽车、拖车、挂车等</t>
    </r>
    <r>
      <rPr>
        <sz val="10.5"/>
        <color theme="1"/>
        <rFont val="Arial"/>
        <charset val="134"/>
      </rPr>
      <t xml:space="preserve">;
</t>
    </r>
    <r>
      <rPr>
        <sz val="10.5"/>
        <color theme="1"/>
        <rFont val="微软雅黑"/>
        <charset val="134"/>
      </rPr>
      <t>零配件：车辆灯具、灯泡、反射器、后视镜、制动软管、轮胎、轮辋、三角警示牌、儿童安全座椅、汽车安全带、玻璃、摩托车安全帽、后保险杠等。</t>
    </r>
  </si>
  <si>
    <t>UL/ETL</t>
  </si>
  <si>
    <r>
      <rPr>
        <sz val="10.5"/>
        <color theme="1"/>
        <rFont val="微软雅黑"/>
        <charset val="134"/>
      </rPr>
      <t>电气、电子设备、机械产品、灯具、建材、防火器材及化学品及家用电器</t>
    </r>
  </si>
  <si>
    <r>
      <rPr>
        <sz val="10.5"/>
        <color theme="1"/>
        <rFont val="Arial"/>
        <charset val="134"/>
      </rPr>
      <t>UL</t>
    </r>
    <r>
      <rPr>
        <sz val="10.5"/>
        <color theme="1"/>
        <rFont val="微软雅黑"/>
        <charset val="134"/>
      </rPr>
      <t>实验室</t>
    </r>
    <r>
      <rPr>
        <sz val="10.5"/>
        <color theme="1"/>
        <rFont val="Arial"/>
        <charset val="134"/>
      </rPr>
      <t>/</t>
    </r>
    <r>
      <rPr>
        <sz val="10.5"/>
        <color theme="1"/>
        <rFont val="微软雅黑"/>
        <charset val="134"/>
      </rPr>
      <t>天祥实验室</t>
    </r>
  </si>
  <si>
    <r>
      <rPr>
        <sz val="10.5"/>
        <color theme="1"/>
        <rFont val="微软雅黑"/>
        <charset val="134"/>
      </rPr>
      <t>视听设备，汽车，电子元器件，家用电器工业控制设备，信息技术设备</t>
    </r>
    <r>
      <rPr>
        <sz val="10.5"/>
        <color theme="1"/>
        <rFont val="Arial"/>
        <charset val="134"/>
      </rPr>
      <t xml:space="preserve">
</t>
    </r>
    <r>
      <rPr>
        <sz val="10.5"/>
        <color theme="1"/>
        <rFont val="微软雅黑"/>
        <charset val="134"/>
      </rPr>
      <t>灯具，医疗器械</t>
    </r>
    <r>
      <rPr>
        <sz val="10.5"/>
        <color theme="1"/>
        <rFont val="Arial"/>
        <charset val="134"/>
      </rPr>
      <t xml:space="preserve">
</t>
    </r>
    <r>
      <rPr>
        <sz val="10.5"/>
        <color theme="1"/>
        <rFont val="微软雅黑"/>
        <charset val="134"/>
      </rPr>
      <t>资讯设备，电线电缆</t>
    </r>
  </si>
  <si>
    <t>EPA</t>
  </si>
  <si>
    <r>
      <rPr>
        <sz val="10.5"/>
        <color theme="1"/>
        <rFont val="微软雅黑"/>
        <charset val="134"/>
      </rPr>
      <t>气体排放设备，杀消毒产品</t>
    </r>
    <r>
      <rPr>
        <sz val="10.5"/>
        <color theme="1"/>
        <rFont val="Arial"/>
        <charset val="134"/>
      </rPr>
      <t>.</t>
    </r>
    <r>
      <rPr>
        <sz val="10.5"/>
        <color theme="1"/>
        <rFont val="微软雅黑"/>
        <charset val="134"/>
      </rPr>
      <t>有毒有害产品</t>
    </r>
  </si>
  <si>
    <r>
      <rPr>
        <sz val="10.5"/>
        <color theme="1"/>
        <rFont val="微软雅黑"/>
        <charset val="134"/>
      </rPr>
      <t>美国环境保护署</t>
    </r>
  </si>
  <si>
    <r>
      <rPr>
        <sz val="10.5"/>
        <color theme="1"/>
        <rFont val="微软雅黑"/>
        <charset val="134"/>
      </rPr>
      <t>柴油</t>
    </r>
    <r>
      <rPr>
        <sz val="10.5"/>
        <color theme="1"/>
        <rFont val="Arial"/>
        <charset val="134"/>
      </rPr>
      <t xml:space="preserve"> / </t>
    </r>
    <r>
      <rPr>
        <sz val="10.5"/>
        <color theme="1"/>
        <rFont val="微软雅黑"/>
        <charset val="134"/>
      </rPr>
      <t>汽油发动机设备、零售汽车部件气体、水处理设备、</t>
    </r>
    <r>
      <rPr>
        <sz val="10.5"/>
        <color theme="1"/>
        <rFont val="Arial"/>
        <charset val="134"/>
      </rPr>
      <t xml:space="preserve">
</t>
    </r>
    <r>
      <rPr>
        <sz val="10.5"/>
        <color theme="1"/>
        <rFont val="微软雅黑"/>
        <charset val="134"/>
      </rPr>
      <t>农药，</t>
    </r>
    <r>
      <rPr>
        <sz val="10.5"/>
        <color theme="1"/>
        <rFont val="Arial"/>
        <charset val="134"/>
      </rPr>
      <t>LED</t>
    </r>
    <r>
      <rPr>
        <sz val="10.5"/>
        <color theme="1"/>
        <rFont val="微软雅黑"/>
        <charset val="134"/>
      </rPr>
      <t>灭菌灯，紫外线杀菌灯等</t>
    </r>
  </si>
  <si>
    <t>BQB</t>
  </si>
  <si>
    <r>
      <rPr>
        <sz val="10.5"/>
        <color theme="1"/>
        <rFont val="微软雅黑"/>
        <charset val="134"/>
      </rPr>
      <t>蓝牙产品</t>
    </r>
  </si>
  <si>
    <r>
      <rPr>
        <sz val="10.5"/>
        <color theme="1"/>
        <rFont val="微软雅黑"/>
        <charset val="134"/>
      </rPr>
      <t>蓝牙认证团体</t>
    </r>
  </si>
  <si>
    <r>
      <rPr>
        <sz val="10.5"/>
        <color theme="1"/>
        <rFont val="微软雅黑"/>
        <charset val="134"/>
      </rPr>
      <t>蓝牙耳机</t>
    </r>
    <r>
      <rPr>
        <sz val="10.5"/>
        <color theme="1"/>
        <rFont val="Arial"/>
        <charset val="134"/>
      </rPr>
      <t>,</t>
    </r>
    <r>
      <rPr>
        <sz val="10.5"/>
        <color theme="1"/>
        <rFont val="微软雅黑"/>
        <charset val="134"/>
      </rPr>
      <t>蓝牙音箱，手机等</t>
    </r>
  </si>
  <si>
    <r>
      <rPr>
        <b/>
        <sz val="22"/>
        <color theme="0"/>
        <rFont val="Arial"/>
        <charset val="134"/>
      </rPr>
      <t>LOXSON</t>
    </r>
    <r>
      <rPr>
        <b/>
        <sz val="22"/>
        <color theme="0"/>
        <rFont val="宋体"/>
        <charset val="134"/>
      </rPr>
      <t>美线海派渠道汇总</t>
    </r>
  </si>
  <si>
    <r>
      <rPr>
        <b/>
        <sz val="11"/>
        <color rgb="FFFFFFFF"/>
        <rFont val="黑体"/>
        <charset val="0"/>
      </rPr>
      <t>产品渠道</t>
    </r>
  </si>
  <si>
    <r>
      <rPr>
        <b/>
        <sz val="11"/>
        <color rgb="FFFFFFFF"/>
        <rFont val="黑体"/>
        <charset val="0"/>
      </rPr>
      <t>船公司</t>
    </r>
  </si>
  <si>
    <r>
      <rPr>
        <b/>
        <sz val="11"/>
        <color rgb="FFFFFFFF"/>
        <rFont val="黑体"/>
        <charset val="0"/>
      </rPr>
      <t>航线</t>
    </r>
  </si>
  <si>
    <r>
      <rPr>
        <b/>
        <sz val="11"/>
        <color rgb="FFFFFFFF"/>
        <rFont val="黑体"/>
        <charset val="0"/>
      </rPr>
      <t>船名航次</t>
    </r>
  </si>
  <si>
    <r>
      <rPr>
        <b/>
        <sz val="11"/>
        <color rgb="FFFFFFFF"/>
        <rFont val="黑体"/>
        <charset val="0"/>
      </rPr>
      <t>始发港</t>
    </r>
  </si>
  <si>
    <r>
      <rPr>
        <b/>
        <sz val="11"/>
        <color rgb="FFFFFFFF"/>
        <rFont val="黑体"/>
        <charset val="0"/>
      </rPr>
      <t>目的港</t>
    </r>
  </si>
  <si>
    <r>
      <rPr>
        <b/>
        <sz val="11"/>
        <color rgb="FFFFFFFF"/>
        <rFont val="Arial"/>
        <charset val="0"/>
      </rPr>
      <t>ETD</t>
    </r>
    <r>
      <rPr>
        <b/>
        <sz val="11"/>
        <color rgb="FFFFFFFF"/>
        <rFont val="黑体"/>
        <charset val="0"/>
      </rPr>
      <t>船期</t>
    </r>
  </si>
  <si>
    <r>
      <rPr>
        <b/>
        <sz val="11"/>
        <color rgb="FFFFFFFF"/>
        <rFont val="Arial"/>
        <charset val="0"/>
      </rPr>
      <t>ETA</t>
    </r>
    <r>
      <rPr>
        <b/>
        <sz val="11"/>
        <color rgb="FFFFFFFF"/>
        <rFont val="黑体"/>
        <charset val="0"/>
      </rPr>
      <t>时间</t>
    </r>
  </si>
  <si>
    <r>
      <rPr>
        <b/>
        <sz val="11"/>
        <color rgb="FFFFFFFF"/>
        <rFont val="黑体"/>
        <charset val="0"/>
      </rPr>
      <t>航程</t>
    </r>
  </si>
  <si>
    <r>
      <rPr>
        <b/>
        <sz val="11"/>
        <color rgb="FFFFFFFF"/>
        <rFont val="黑体"/>
        <charset val="0"/>
      </rPr>
      <t>到货日期</t>
    </r>
  </si>
  <si>
    <r>
      <rPr>
        <b/>
        <sz val="11"/>
        <color rgb="FFFFFFFF"/>
        <rFont val="黑体"/>
        <charset val="0"/>
      </rPr>
      <t>下一水预配船期</t>
    </r>
  </si>
  <si>
    <r>
      <rPr>
        <b/>
        <sz val="11"/>
        <color rgb="FFFFFFFF"/>
        <rFont val="黑体"/>
        <charset val="0"/>
      </rPr>
      <t>备注</t>
    </r>
  </si>
  <si>
    <r>
      <rPr>
        <sz val="11"/>
        <color rgb="FF000000"/>
        <rFont val="Arial"/>
        <charset val="0"/>
      </rPr>
      <t>LXN-14T</t>
    </r>
    <r>
      <rPr>
        <sz val="11"/>
        <color rgb="FF000000"/>
        <rFont val="黑体"/>
        <charset val="0"/>
      </rPr>
      <t>卡派</t>
    </r>
  </si>
  <si>
    <r>
      <rPr>
        <sz val="11"/>
        <color rgb="FF000000"/>
        <rFont val="黑体"/>
        <charset val="0"/>
      </rPr>
      <t>美森</t>
    </r>
  </si>
  <si>
    <t>CLX</t>
  </si>
  <si>
    <t>MATSONIA 068E</t>
  </si>
  <si>
    <r>
      <rPr>
        <sz val="11"/>
        <color rgb="FF000000"/>
        <rFont val="黑体"/>
        <charset val="0"/>
      </rPr>
      <t>上海</t>
    </r>
  </si>
  <si>
    <r>
      <rPr>
        <sz val="11"/>
        <color rgb="FF000000"/>
        <rFont val="黑体"/>
        <charset val="0"/>
      </rPr>
      <t>长滩</t>
    </r>
  </si>
  <si>
    <r>
      <rPr>
        <sz val="11"/>
        <color rgb="FF000000"/>
        <rFont val="Arial"/>
        <charset val="0"/>
      </rPr>
      <t xml:space="preserve">MATSON WAIKIKI 021E                                        </t>
    </r>
    <r>
      <rPr>
        <sz val="11"/>
        <color rgb="FF000000"/>
        <rFont val="黑体"/>
        <charset val="0"/>
      </rPr>
      <t>预计开船时间</t>
    </r>
    <r>
      <rPr>
        <sz val="11"/>
        <color rgb="FF000000"/>
        <rFont val="Arial"/>
        <charset val="0"/>
      </rPr>
      <t xml:space="preserve">12 - 24  </t>
    </r>
    <r>
      <rPr>
        <sz val="11"/>
        <color rgb="FF000000"/>
        <rFont val="黑体"/>
        <charset val="0"/>
      </rPr>
      <t>到货时间</t>
    </r>
    <r>
      <rPr>
        <sz val="11"/>
        <color rgb="FF000000"/>
        <rFont val="Arial"/>
        <charset val="0"/>
      </rPr>
      <t xml:space="preserve">12-20
</t>
    </r>
  </si>
  <si>
    <r>
      <rPr>
        <sz val="11"/>
        <color rgb="FF000000"/>
        <rFont val="黑体"/>
        <charset val="0"/>
      </rPr>
      <t>周班船</t>
    </r>
  </si>
  <si>
    <r>
      <rPr>
        <sz val="11"/>
        <color rgb="FF000000"/>
        <rFont val="Arial"/>
        <charset val="0"/>
      </rPr>
      <t>LXN-16T</t>
    </r>
    <r>
      <rPr>
        <sz val="11"/>
        <color rgb="FF000000"/>
        <rFont val="黑体"/>
        <charset val="0"/>
      </rPr>
      <t>卡派</t>
    </r>
  </si>
  <si>
    <t>MAX</t>
  </si>
  <si>
    <t>MATSON MAUI 034E</t>
  </si>
  <si>
    <r>
      <rPr>
        <sz val="11"/>
        <color rgb="FF000000"/>
        <rFont val="Arial"/>
        <charset val="0"/>
      </rPr>
      <t xml:space="preserve">MANUKAI 251E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</si>
  <si>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LXN-18T</t>
    </r>
    <r>
      <rPr>
        <sz val="11"/>
        <color rgb="FF000000"/>
        <rFont val="黑体"/>
        <charset val="0"/>
      </rPr>
      <t>卡派</t>
    </r>
  </si>
  <si>
    <r>
      <rPr>
        <sz val="11"/>
        <color rgb="FF000000"/>
        <rFont val="黑体"/>
        <charset val="0"/>
      </rPr>
      <t>达飞</t>
    </r>
  </si>
  <si>
    <t>EXX</t>
  </si>
  <si>
    <t>CMA CGM TARPON 0GVLGE</t>
  </si>
  <si>
    <r>
      <rPr>
        <sz val="11"/>
        <color rgb="FF000000"/>
        <rFont val="黑体"/>
        <charset val="0"/>
      </rPr>
      <t>洛杉矶</t>
    </r>
  </si>
  <si>
    <r>
      <rPr>
        <sz val="11"/>
        <color rgb="FF000000"/>
        <rFont val="Arial"/>
        <charset val="0"/>
      </rPr>
      <t xml:space="preserve">CMA CGM SWORDFISH 0GVLIE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</si>
  <si>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LXN-20T</t>
    </r>
    <r>
      <rPr>
        <sz val="11"/>
        <color rgb="FF000000"/>
        <rFont val="黑体"/>
        <charset val="0"/>
      </rPr>
      <t>卡派</t>
    </r>
    <r>
      <rPr>
        <sz val="11"/>
        <color rgb="FF000000"/>
        <rFont val="Arial"/>
        <charset val="0"/>
      </rPr>
      <t xml:space="preserve">
(HDW</t>
    </r>
    <r>
      <rPr>
        <sz val="11"/>
        <color rgb="FF000000"/>
        <rFont val="黑体"/>
        <charset val="0"/>
      </rPr>
      <t>快提</t>
    </r>
    <r>
      <rPr>
        <sz val="11"/>
        <color rgb="FF000000"/>
        <rFont val="Arial"/>
        <charset val="0"/>
      </rPr>
      <t xml:space="preserve"> ZIM</t>
    </r>
    <r>
      <rPr>
        <sz val="11"/>
        <color rgb="FF000000"/>
        <rFont val="黑体"/>
        <charset val="0"/>
      </rPr>
      <t>快提统配）</t>
    </r>
  </si>
  <si>
    <r>
      <rPr>
        <sz val="11"/>
        <color rgb="FF000000"/>
        <rFont val="黑体"/>
        <charset val="0"/>
      </rPr>
      <t>以星</t>
    </r>
  </si>
  <si>
    <r>
      <rPr>
        <sz val="11"/>
        <color rgb="FF000000"/>
        <rFont val="Arial"/>
        <charset val="0"/>
      </rPr>
      <t>ZX2</t>
    </r>
    <r>
      <rPr>
        <sz val="11"/>
        <color rgb="FF000000"/>
        <rFont val="黑体"/>
        <charset val="0"/>
      </rPr>
      <t>快提</t>
    </r>
  </si>
  <si>
    <t>ZIM FALCON 14E</t>
  </si>
  <si>
    <r>
      <rPr>
        <sz val="11"/>
        <color rgb="FF000000"/>
        <rFont val="黑体"/>
        <charset val="0"/>
      </rPr>
      <t>宁波</t>
    </r>
  </si>
  <si>
    <r>
      <rPr>
        <sz val="11"/>
        <color rgb="FF000000"/>
        <rFont val="Arial"/>
        <charset val="0"/>
      </rPr>
      <t xml:space="preserve">NAVIOS INDIGO 30E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</si>
  <si>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LXN-25T</t>
    </r>
    <r>
      <rPr>
        <sz val="11"/>
        <color rgb="FF000000"/>
        <rFont val="黑体"/>
        <charset val="0"/>
      </rPr>
      <t>卡派</t>
    </r>
    <r>
      <rPr>
        <sz val="11"/>
        <color rgb="FF000000"/>
        <rFont val="Arial"/>
        <charset val="0"/>
      </rPr>
      <t xml:space="preserve">
</t>
    </r>
    <r>
      <rPr>
        <sz val="11"/>
        <color rgb="FF000000"/>
        <rFont val="黑体"/>
        <charset val="0"/>
      </rPr>
      <t>（</t>
    </r>
    <r>
      <rPr>
        <sz val="11"/>
        <color rgb="FF000000"/>
        <rFont val="Arial"/>
        <charset val="0"/>
      </rPr>
      <t>OA,ZIM,HEDW</t>
    </r>
    <r>
      <rPr>
        <sz val="11"/>
        <color rgb="FF000000"/>
        <rFont val="黑体"/>
        <charset val="0"/>
      </rPr>
      <t>统配</t>
    </r>
    <r>
      <rPr>
        <sz val="11"/>
        <color rgb="FF000000"/>
        <rFont val="Arial"/>
        <charset val="0"/>
      </rPr>
      <t>)</t>
    </r>
  </si>
  <si>
    <r>
      <rPr>
        <sz val="11"/>
        <color rgb="FF000000"/>
        <rFont val="黑体"/>
        <charset val="0"/>
      </rPr>
      <t>中远</t>
    </r>
  </si>
  <si>
    <t>AAC</t>
  </si>
  <si>
    <t>CSCL EAST CHINA SEA 074E</t>
  </si>
  <si>
    <r>
      <rPr>
        <sz val="11"/>
        <color rgb="FF000000"/>
        <rFont val="Arial"/>
        <charset val="0"/>
      </rPr>
      <t xml:space="preserve">COSCO KAOHSIUNG 114E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 xml:space="preserve">12-21
</t>
    </r>
  </si>
  <si>
    <t>ZX2</t>
  </si>
  <si>
    <r>
      <rPr>
        <sz val="11"/>
        <color rgb="FF000000"/>
        <rFont val="Arial"/>
        <charset val="0"/>
      </rPr>
      <t>LXN-</t>
    </r>
    <r>
      <rPr>
        <sz val="11"/>
        <color rgb="FF000000"/>
        <rFont val="黑体"/>
        <charset val="0"/>
      </rPr>
      <t>洛杉矶经济普卡（</t>
    </r>
    <r>
      <rPr>
        <sz val="11"/>
        <color rgb="FF000000"/>
        <rFont val="Arial"/>
        <charset val="0"/>
      </rPr>
      <t>SLS,WHL,YML</t>
    </r>
    <r>
      <rPr>
        <sz val="11"/>
        <color rgb="FF000000"/>
        <rFont val="黑体"/>
        <charset val="0"/>
      </rPr>
      <t>，</t>
    </r>
    <r>
      <rPr>
        <sz val="11"/>
        <color rgb="FF000000"/>
        <rFont val="Arial"/>
        <charset val="0"/>
      </rPr>
      <t>SML)</t>
    </r>
  </si>
  <si>
    <r>
      <rPr>
        <sz val="11"/>
        <color rgb="FF000000"/>
        <rFont val="黑体"/>
        <charset val="0"/>
      </rPr>
      <t>阳明</t>
    </r>
  </si>
  <si>
    <t>YML</t>
  </si>
  <si>
    <t>YM UBIQUITY 074E</t>
  </si>
  <si>
    <r>
      <rPr>
        <sz val="11"/>
        <color rgb="FF000000"/>
        <rFont val="Arial"/>
        <charset val="0"/>
      </rPr>
      <t xml:space="preserve">YM UPSURGENCE 076E
</t>
    </r>
    <r>
      <rPr>
        <sz val="11"/>
        <color rgb="FF000000"/>
        <rFont val="黑体"/>
        <charset val="0"/>
      </rPr>
      <t>预计开船时间</t>
    </r>
    <r>
      <rPr>
        <sz val="11"/>
        <color rgb="FF000000"/>
        <rFont val="Arial"/>
        <charset val="0"/>
      </rPr>
      <t xml:space="preserve">12 - 28  </t>
    </r>
    <r>
      <rPr>
        <sz val="11"/>
        <color rgb="FF000000"/>
        <rFont val="黑体"/>
        <charset val="0"/>
      </rPr>
      <t>到货时间</t>
    </r>
    <r>
      <rPr>
        <sz val="11"/>
        <color rgb="FF000000"/>
        <rFont val="Arial"/>
        <charset val="0"/>
      </rPr>
      <t>12-24</t>
    </r>
  </si>
  <si>
    <r>
      <rPr>
        <sz val="11"/>
        <color rgb="FF000000"/>
        <rFont val="黑体"/>
        <charset val="0"/>
      </rPr>
      <t>循环装柜，不截单</t>
    </r>
    <r>
      <rPr>
        <sz val="11"/>
        <color rgb="FF000000"/>
        <rFont val="Arial"/>
        <charset val="0"/>
      </rPr>
      <t xml:space="preserve">
</t>
    </r>
    <r>
      <rPr>
        <sz val="11"/>
        <color rgb="FF000000"/>
        <rFont val="黑体"/>
        <charset val="0"/>
      </rPr>
      <t>早到早装</t>
    </r>
    <r>
      <rPr>
        <sz val="11"/>
        <color rgb="FF000000"/>
        <rFont val="Arial"/>
        <charset val="0"/>
      </rPr>
      <t xml:space="preserve">
</t>
    </r>
    <r>
      <rPr>
        <sz val="11"/>
        <color rgb="FF000000"/>
        <rFont val="黑体"/>
        <charset val="0"/>
      </rPr>
      <t>最多延一水</t>
    </r>
  </si>
  <si>
    <r>
      <rPr>
        <sz val="11"/>
        <color rgb="FF000000"/>
        <rFont val="黑体"/>
        <charset val="0"/>
      </rPr>
      <t>万海</t>
    </r>
  </si>
  <si>
    <t>PS6</t>
  </si>
  <si>
    <t>HMM EMERALD 0011E</t>
  </si>
  <si>
    <r>
      <rPr>
        <sz val="11"/>
        <color rgb="FF000000"/>
        <rFont val="Arial"/>
        <charset val="0"/>
      </rPr>
      <t xml:space="preserve">HMM PEARL 0010E
</t>
    </r>
    <r>
      <rPr>
        <sz val="11"/>
        <color rgb="FF000000"/>
        <rFont val="黑体"/>
        <charset val="0"/>
      </rPr>
      <t>预计开船时间</t>
    </r>
    <r>
      <rPr>
        <sz val="11"/>
        <color rgb="FF000000"/>
        <rFont val="Arial"/>
        <charset val="0"/>
      </rPr>
      <t xml:space="preserve">12 - 23  </t>
    </r>
    <r>
      <rPr>
        <sz val="11"/>
        <color rgb="FF000000"/>
        <rFont val="黑体"/>
        <charset val="0"/>
      </rPr>
      <t>到货时间</t>
    </r>
    <r>
      <rPr>
        <sz val="11"/>
        <color rgb="FF000000"/>
        <rFont val="Arial"/>
        <charset val="0"/>
      </rPr>
      <t xml:space="preserve">12-19
</t>
    </r>
  </si>
  <si>
    <r>
      <rPr>
        <sz val="11"/>
        <color rgb="FF000000"/>
        <rFont val="黑体"/>
        <charset val="0"/>
      </rPr>
      <t>森罗</t>
    </r>
  </si>
  <si>
    <t>CPX</t>
  </si>
  <si>
    <t>SM LONG BEACH 2508E</t>
  </si>
  <si>
    <t>/</t>
  </si>
  <si>
    <r>
      <rPr>
        <sz val="11"/>
        <color rgb="FF000000"/>
        <rFont val="Arial"/>
        <charset val="0"/>
      </rPr>
      <t>LXN-</t>
    </r>
    <r>
      <rPr>
        <sz val="11"/>
        <color rgb="FF000000"/>
        <rFont val="黑体"/>
        <charset val="0"/>
      </rPr>
      <t>奥克兰快线普卡</t>
    </r>
    <r>
      <rPr>
        <sz val="11"/>
        <color rgb="FF000000"/>
        <rFont val="Arial"/>
        <charset val="0"/>
      </rPr>
      <t xml:space="preserve">
</t>
    </r>
    <r>
      <rPr>
        <sz val="11"/>
        <color rgb="FF000000"/>
        <rFont val="黑体"/>
        <charset val="0"/>
      </rPr>
      <t>（</t>
    </r>
    <r>
      <rPr>
        <sz val="11"/>
        <color rgb="FF000000"/>
        <rFont val="Arial"/>
        <charset val="0"/>
      </rPr>
      <t>OA/EXX</t>
    </r>
    <r>
      <rPr>
        <sz val="11"/>
        <color rgb="FF000000"/>
        <rFont val="黑体"/>
        <charset val="0"/>
      </rPr>
      <t>统配）</t>
    </r>
  </si>
  <si>
    <r>
      <rPr>
        <sz val="11"/>
        <color rgb="FF000000"/>
        <rFont val="黑体"/>
        <charset val="0"/>
      </rPr>
      <t>长荣</t>
    </r>
  </si>
  <si>
    <t>CPS</t>
  </si>
  <si>
    <t>EVER LEADER 1199E</t>
  </si>
  <si>
    <r>
      <rPr>
        <sz val="11"/>
        <color rgb="FF000000"/>
        <rFont val="黑体"/>
        <charset val="0"/>
      </rPr>
      <t>奥克兰</t>
    </r>
  </si>
  <si>
    <r>
      <rPr>
        <sz val="11"/>
        <color rgb="FF000000"/>
        <rFont val="Arial"/>
        <charset val="0"/>
      </rPr>
      <t xml:space="preserve">EVER LASTING 1200E
</t>
    </r>
    <r>
      <rPr>
        <sz val="11"/>
        <color rgb="FF000000"/>
        <rFont val="黑体"/>
        <charset val="0"/>
      </rPr>
      <t>预计开船时间</t>
    </r>
    <r>
      <rPr>
        <sz val="11"/>
        <color rgb="FF000000"/>
        <rFont val="Arial"/>
        <charset val="0"/>
      </rPr>
      <t xml:space="preserve">12 - 24   </t>
    </r>
    <r>
      <rPr>
        <sz val="11"/>
        <color rgb="FF000000"/>
        <rFont val="黑体"/>
        <charset val="0"/>
      </rPr>
      <t>到货时间</t>
    </r>
    <r>
      <rPr>
        <sz val="11"/>
        <color rgb="FF000000"/>
        <rFont val="Arial"/>
        <charset val="0"/>
      </rPr>
      <t xml:space="preserve">12-20
</t>
    </r>
  </si>
  <si>
    <r>
      <rPr>
        <sz val="11"/>
        <color rgb="FF000000"/>
        <rFont val="Arial"/>
        <charset val="0"/>
      </rPr>
      <t>LXN-</t>
    </r>
    <r>
      <rPr>
        <sz val="11"/>
        <color rgb="FF000000"/>
        <rFont val="黑体"/>
        <charset val="0"/>
      </rPr>
      <t>奥克兰经济普卡</t>
    </r>
    <r>
      <rPr>
        <sz val="11"/>
        <color rgb="FF000000"/>
        <rFont val="Arial"/>
        <charset val="0"/>
      </rPr>
      <t xml:space="preserve">                      </t>
    </r>
    <r>
      <rPr>
        <sz val="11"/>
        <color rgb="FF000000"/>
        <rFont val="黑体"/>
        <charset val="0"/>
      </rPr>
      <t>（</t>
    </r>
    <r>
      <rPr>
        <sz val="11"/>
        <color rgb="FF000000"/>
        <rFont val="Arial"/>
        <charset val="0"/>
      </rPr>
      <t>WHL,ONE)</t>
    </r>
  </si>
  <si>
    <t>PS4</t>
  </si>
  <si>
    <r>
      <rPr>
        <sz val="11"/>
        <color rgb="FF000000"/>
        <rFont val="Arial"/>
        <charset val="0"/>
      </rPr>
      <t>LXN-</t>
    </r>
    <r>
      <rPr>
        <sz val="11"/>
        <color rgb="FF000000"/>
        <rFont val="黑体"/>
        <charset val="0"/>
      </rPr>
      <t>芝加哥快线普卡</t>
    </r>
    <r>
      <rPr>
        <sz val="11"/>
        <color rgb="FF000000"/>
        <rFont val="Arial"/>
        <charset val="0"/>
      </rPr>
      <t xml:space="preserve">                   ZIM</t>
    </r>
  </si>
  <si>
    <r>
      <rPr>
        <sz val="11"/>
        <color rgb="FF000000"/>
        <rFont val="黑体"/>
        <charset val="0"/>
      </rPr>
      <t>芝加哥</t>
    </r>
  </si>
  <si>
    <r>
      <rPr>
        <sz val="11"/>
        <color rgb="FF000000"/>
        <rFont val="Arial"/>
        <charset val="0"/>
      </rPr>
      <t>LXN-</t>
    </r>
    <r>
      <rPr>
        <sz val="11"/>
        <color rgb="FF000000"/>
        <rFont val="黑体"/>
        <charset val="0"/>
      </rPr>
      <t>芝加哥经济普卡</t>
    </r>
    <r>
      <rPr>
        <sz val="11"/>
        <color rgb="FF000000"/>
        <rFont val="Arial"/>
        <charset val="0"/>
      </rPr>
      <t xml:space="preserve">               EXX,SML</t>
    </r>
    <r>
      <rPr>
        <sz val="11"/>
        <color rgb="FF000000"/>
        <rFont val="黑体"/>
        <charset val="0"/>
      </rPr>
      <t>统配</t>
    </r>
  </si>
  <si>
    <t xml:space="preserve">循环装柜，不截单，
早到早装,最多延一水
</t>
  </si>
  <si>
    <r>
      <rPr>
        <sz val="11"/>
        <color rgb="FF000000"/>
        <rFont val="Arial"/>
        <charset val="0"/>
      </rPr>
      <t>LXN-</t>
    </r>
    <r>
      <rPr>
        <sz val="11"/>
        <color rgb="FF000000"/>
        <rFont val="黑体"/>
        <charset val="0"/>
      </rPr>
      <t>休斯顿普船卡派</t>
    </r>
    <r>
      <rPr>
        <sz val="11"/>
        <color rgb="FF000000"/>
        <rFont val="Arial"/>
        <charset val="0"/>
      </rPr>
      <t xml:space="preserve">                       </t>
    </r>
    <r>
      <rPr>
        <sz val="11"/>
        <color rgb="FF000000"/>
        <rFont val="黑体"/>
        <charset val="0"/>
      </rPr>
      <t>（</t>
    </r>
    <r>
      <rPr>
        <sz val="11"/>
        <color rgb="FF000000"/>
        <rFont val="Arial"/>
        <charset val="0"/>
      </rPr>
      <t>OA,YML)</t>
    </r>
  </si>
  <si>
    <t>GME</t>
  </si>
  <si>
    <t>COSCO VIETNAM 106E</t>
  </si>
  <si>
    <r>
      <rPr>
        <sz val="11"/>
        <color rgb="FF000000"/>
        <rFont val="黑体"/>
        <charset val="0"/>
      </rPr>
      <t>休斯顿</t>
    </r>
  </si>
  <si>
    <r>
      <rPr>
        <sz val="11"/>
        <color rgb="FF000000"/>
        <rFont val="Arial"/>
        <charset val="0"/>
      </rPr>
      <t xml:space="preserve">OOCL SOUTHAMPTON 133E
</t>
    </r>
    <r>
      <rPr>
        <sz val="11"/>
        <color rgb="FF000000"/>
        <rFont val="黑体"/>
        <charset val="0"/>
      </rPr>
      <t>预计开船时间</t>
    </r>
    <r>
      <rPr>
        <sz val="11"/>
        <color rgb="FF000000"/>
        <rFont val="Arial"/>
        <charset val="0"/>
      </rPr>
      <t xml:space="preserve">12 - 24  </t>
    </r>
    <r>
      <rPr>
        <sz val="11"/>
        <color rgb="FF000000"/>
        <rFont val="黑体"/>
        <charset val="0"/>
      </rPr>
      <t>到货时间</t>
    </r>
    <r>
      <rPr>
        <sz val="11"/>
        <color rgb="FF000000"/>
        <rFont val="Arial"/>
        <charset val="0"/>
      </rPr>
      <t xml:space="preserve">12-20
</t>
    </r>
  </si>
  <si>
    <t>GME2</t>
  </si>
  <si>
    <t>CMA CGM FIGARO 0PGMJE</t>
  </si>
  <si>
    <r>
      <rPr>
        <sz val="11"/>
        <color rgb="FF000000"/>
        <rFont val="Arial"/>
        <charset val="0"/>
      </rPr>
      <t xml:space="preserve">NORTHERN JUVENILE  0PGMLE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</si>
  <si>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t>EC4</t>
  </si>
  <si>
    <t>YM MODERATION 081E</t>
  </si>
  <si>
    <r>
      <rPr>
        <sz val="11"/>
        <color rgb="FF000000"/>
        <rFont val="Arial"/>
        <charset val="0"/>
      </rPr>
      <t xml:space="preserve">YM MODERATION 0081E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</si>
  <si>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t>
    </r>
    <r>
      <rPr>
        <sz val="11"/>
        <color rgb="FF000000"/>
        <rFont val="黑体"/>
        <charset val="0"/>
      </rPr>
      <t>萨凡纳快线普卡</t>
    </r>
    <r>
      <rPr>
        <sz val="11"/>
        <color rgb="FF000000"/>
        <rFont val="Arial"/>
        <charset val="0"/>
      </rPr>
      <t xml:space="preserve">              EMC,COSCO</t>
    </r>
  </si>
  <si>
    <t>AWE1</t>
  </si>
  <si>
    <t>EVER FAVOR 1244E</t>
  </si>
  <si>
    <r>
      <rPr>
        <sz val="11"/>
        <color rgb="FF000000"/>
        <rFont val="黑体"/>
        <charset val="0"/>
      </rPr>
      <t>萨凡纳</t>
    </r>
  </si>
  <si>
    <r>
      <rPr>
        <sz val="11"/>
        <color rgb="FF000000"/>
        <rFont val="Arial"/>
        <charset val="0"/>
      </rPr>
      <t xml:space="preserve">TOKYO TRIUMPH 1245E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</si>
  <si>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t>AWE4</t>
  </si>
  <si>
    <t>OOCL BERLIN 056E</t>
  </si>
  <si>
    <r>
      <rPr>
        <sz val="11"/>
        <color rgb="FF000000"/>
        <rFont val="Arial"/>
        <charset val="0"/>
      </rPr>
      <t xml:space="preserve">OOCL TULIP 002E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</si>
  <si>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t>
    </r>
    <r>
      <rPr>
        <sz val="11"/>
        <color rgb="FF000000"/>
        <rFont val="黑体"/>
        <charset val="0"/>
      </rPr>
      <t>萨凡纳经济普卡</t>
    </r>
    <r>
      <rPr>
        <sz val="11"/>
        <color rgb="FF000000"/>
        <rFont val="Arial"/>
        <charset val="0"/>
      </rPr>
      <t xml:space="preserve">               </t>
    </r>
    <r>
      <rPr>
        <sz val="11"/>
        <color rgb="FF000000"/>
        <rFont val="黑体"/>
        <charset val="0"/>
      </rPr>
      <t>（</t>
    </r>
    <r>
      <rPr>
        <sz val="11"/>
        <color rgb="FF000000"/>
        <rFont val="Arial"/>
        <charset val="0"/>
      </rPr>
      <t>ZIM,ONE)</t>
    </r>
  </si>
  <si>
    <t>ZCP</t>
  </si>
  <si>
    <t>ZIM MOUNT FUJI 9E</t>
  </si>
  <si>
    <r>
      <rPr>
        <sz val="11"/>
        <color rgb="FF000000"/>
        <rFont val="Arial"/>
        <charset val="0"/>
      </rPr>
      <t xml:space="preserve">ZIM MOUNT EVEREST  12E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 xml:space="preserve">12-21
</t>
    </r>
  </si>
  <si>
    <r>
      <rPr>
        <sz val="11"/>
        <color rgb="FF000000"/>
        <rFont val="黑体"/>
        <charset val="0"/>
      </rPr>
      <t>循环装柜，不截单，</t>
    </r>
    <r>
      <rPr>
        <sz val="11"/>
        <color rgb="FF000000"/>
        <rFont val="Arial"/>
        <charset val="0"/>
      </rPr>
      <t xml:space="preserve">
</t>
    </r>
    <r>
      <rPr>
        <sz val="11"/>
        <color rgb="FF000000"/>
        <rFont val="黑体"/>
        <charset val="0"/>
      </rPr>
      <t>早到早装</t>
    </r>
  </si>
  <si>
    <t>EC2</t>
  </si>
  <si>
    <t>ONE COLUMBA 525E</t>
  </si>
  <si>
    <r>
      <rPr>
        <sz val="11"/>
        <color rgb="FF000000"/>
        <rFont val="Arial"/>
        <charset val="0"/>
      </rPr>
      <t xml:space="preserve">ONE COLUMBA 0525E
</t>
    </r>
    <r>
      <rPr>
        <sz val="11"/>
        <color rgb="FF000000"/>
        <rFont val="黑体"/>
        <charset val="0"/>
      </rPr>
      <t>预计开船时间</t>
    </r>
    <r>
      <rPr>
        <sz val="11"/>
        <color rgb="FF000000"/>
        <rFont val="Arial"/>
        <charset val="0"/>
      </rPr>
      <t xml:space="preserve">12 - 24  </t>
    </r>
    <r>
      <rPr>
        <sz val="11"/>
        <color rgb="FF000000"/>
        <rFont val="黑体"/>
        <charset val="0"/>
      </rPr>
      <t>到货时间</t>
    </r>
    <r>
      <rPr>
        <sz val="11"/>
        <color rgb="FF000000"/>
        <rFont val="Arial"/>
        <charset val="0"/>
      </rPr>
      <t>12-20</t>
    </r>
  </si>
  <si>
    <r>
      <rPr>
        <sz val="11"/>
        <color rgb="FF000000"/>
        <rFont val="Arial"/>
        <charset val="0"/>
      </rPr>
      <t>LXN-</t>
    </r>
    <r>
      <rPr>
        <sz val="11"/>
        <color rgb="FF000000"/>
        <rFont val="黑体"/>
        <charset val="0"/>
      </rPr>
      <t>华东纽约快线普卡</t>
    </r>
    <r>
      <rPr>
        <sz val="11"/>
        <color rgb="FF000000"/>
        <rFont val="Arial"/>
        <charset val="0"/>
      </rPr>
      <t xml:space="preserve">   COSCO,EMC</t>
    </r>
  </si>
  <si>
    <t>AWE2</t>
  </si>
  <si>
    <r>
      <rPr>
        <sz val="11"/>
        <color rgb="FF000000"/>
        <rFont val="黑体"/>
        <charset val="0"/>
      </rPr>
      <t>纽约</t>
    </r>
  </si>
  <si>
    <r>
      <rPr>
        <sz val="11"/>
        <color rgb="FF000000"/>
        <rFont val="Arial"/>
        <charset val="0"/>
      </rPr>
      <t xml:space="preserve">COSCO PRIDE 086E
</t>
    </r>
    <r>
      <rPr>
        <sz val="11"/>
        <color rgb="FF000000"/>
        <rFont val="黑体"/>
        <charset val="0"/>
      </rPr>
      <t>预计开船时间</t>
    </r>
    <r>
      <rPr>
        <sz val="11"/>
        <color rgb="FF000000"/>
        <rFont val="Arial"/>
        <charset val="0"/>
      </rPr>
      <t xml:space="preserve">12 - 23  </t>
    </r>
    <r>
      <rPr>
        <sz val="11"/>
        <color rgb="FF000000"/>
        <rFont val="黑体"/>
        <charset val="0"/>
      </rPr>
      <t>到货时间</t>
    </r>
    <r>
      <rPr>
        <sz val="11"/>
        <color rgb="FF000000"/>
        <rFont val="Arial"/>
        <charset val="0"/>
      </rPr>
      <t>12-19</t>
    </r>
  </si>
  <si>
    <r>
      <rPr>
        <sz val="11"/>
        <color rgb="FF000000"/>
        <rFont val="Arial"/>
        <charset val="0"/>
      </rPr>
      <t>LXN-</t>
    </r>
    <r>
      <rPr>
        <sz val="11"/>
        <color rgb="FF000000"/>
        <rFont val="黑体"/>
        <charset val="0"/>
      </rPr>
      <t>华东纽约经济普卡</t>
    </r>
    <r>
      <rPr>
        <sz val="11"/>
        <color rgb="FF000000"/>
        <rFont val="Arial"/>
        <charset val="0"/>
      </rPr>
      <t xml:space="preserve">                   </t>
    </r>
    <r>
      <rPr>
        <sz val="11"/>
        <color rgb="FF000000"/>
        <rFont val="黑体"/>
        <charset val="0"/>
      </rPr>
      <t>（</t>
    </r>
    <r>
      <rPr>
        <sz val="11"/>
        <color rgb="FF000000"/>
        <rFont val="Arial"/>
        <charset val="0"/>
      </rPr>
      <t xml:space="preserve"> ZIM</t>
    </r>
    <r>
      <rPr>
        <sz val="11"/>
        <color rgb="FF000000"/>
        <rFont val="黑体"/>
        <charset val="0"/>
      </rPr>
      <t>，</t>
    </r>
    <r>
      <rPr>
        <sz val="11"/>
        <color rgb="FF000000"/>
        <rFont val="Arial"/>
        <charset val="0"/>
      </rPr>
      <t>YML</t>
    </r>
    <r>
      <rPr>
        <sz val="11"/>
        <color rgb="FF000000"/>
        <rFont val="黑体"/>
        <charset val="0"/>
      </rPr>
      <t>统配）</t>
    </r>
  </si>
  <si>
    <t>ZNS</t>
  </si>
  <si>
    <t>MSC DARWIN VI 32E</t>
  </si>
  <si>
    <r>
      <rPr>
        <sz val="11"/>
        <color rgb="FF000000"/>
        <rFont val="Arial"/>
        <charset val="0"/>
      </rPr>
      <t xml:space="preserve">KURE 8E
</t>
    </r>
    <r>
      <rPr>
        <sz val="11"/>
        <color rgb="FF000000"/>
        <rFont val="黑体"/>
        <charset val="0"/>
      </rPr>
      <t>预计开船时间</t>
    </r>
    <r>
      <rPr>
        <sz val="11"/>
        <color rgb="FF000000"/>
        <rFont val="Arial"/>
        <charset val="0"/>
      </rPr>
      <t xml:space="preserve">12 - 27  </t>
    </r>
    <r>
      <rPr>
        <sz val="11"/>
        <color rgb="FF000000"/>
        <rFont val="黑体"/>
        <charset val="0"/>
      </rPr>
      <t>到货时间</t>
    </r>
    <r>
      <rPr>
        <sz val="11"/>
        <color rgb="FF000000"/>
        <rFont val="Arial"/>
        <charset val="0"/>
      </rPr>
      <t xml:space="preserve">12-23
</t>
    </r>
  </si>
  <si>
    <t>EC1</t>
  </si>
  <si>
    <t>MOL CHARISMA 0234E</t>
  </si>
  <si>
    <r>
      <rPr>
        <sz val="11"/>
        <color rgb="FF000000"/>
        <rFont val="Arial"/>
        <charset val="0"/>
      </rPr>
      <t xml:space="preserve">ONE HONOLULU 0228E
</t>
    </r>
    <r>
      <rPr>
        <sz val="11"/>
        <color rgb="FF000000"/>
        <rFont val="黑体"/>
        <charset val="0"/>
      </rPr>
      <t>预计开船时间</t>
    </r>
    <r>
      <rPr>
        <sz val="11"/>
        <color rgb="FF000000"/>
        <rFont val="Arial"/>
        <charset val="0"/>
      </rPr>
      <t xml:space="preserve">12 - 27  </t>
    </r>
    <r>
      <rPr>
        <sz val="11"/>
        <color rgb="FF000000"/>
        <rFont val="黑体"/>
        <charset val="0"/>
      </rPr>
      <t>到货时间</t>
    </r>
    <r>
      <rPr>
        <sz val="11"/>
        <color rgb="FF000000"/>
        <rFont val="Arial"/>
        <charset val="0"/>
      </rPr>
      <t xml:space="preserve">12-23
</t>
    </r>
  </si>
  <si>
    <r>
      <rPr>
        <sz val="11"/>
        <color rgb="FF000000"/>
        <rFont val="Arial"/>
        <charset val="0"/>
      </rPr>
      <t>LXN-</t>
    </r>
    <r>
      <rPr>
        <sz val="11"/>
        <color rgb="FF000000"/>
        <rFont val="黑体"/>
        <charset val="0"/>
      </rPr>
      <t>华东纽约海铁卡派</t>
    </r>
    <r>
      <rPr>
        <sz val="11"/>
        <color rgb="FF000000"/>
        <rFont val="Arial"/>
        <charset val="0"/>
      </rPr>
      <t xml:space="preserve">                </t>
    </r>
    <r>
      <rPr>
        <sz val="11"/>
        <color rgb="FF000000"/>
        <rFont val="黑体"/>
        <charset val="0"/>
      </rPr>
      <t>（</t>
    </r>
    <r>
      <rPr>
        <sz val="11"/>
        <color rgb="FF000000"/>
        <rFont val="Arial"/>
        <charset val="0"/>
      </rPr>
      <t xml:space="preserve"> ZIM</t>
    </r>
    <r>
      <rPr>
        <sz val="11"/>
        <color rgb="FF000000"/>
        <rFont val="黑体"/>
        <charset val="0"/>
      </rPr>
      <t>，</t>
    </r>
    <r>
      <rPr>
        <sz val="11"/>
        <color rgb="FF000000"/>
        <rFont val="Arial"/>
        <charset val="0"/>
      </rPr>
      <t>EXX,OA</t>
    </r>
    <r>
      <rPr>
        <sz val="11"/>
        <color rgb="FF000000"/>
        <rFont val="黑体"/>
        <charset val="0"/>
      </rPr>
      <t>统配）</t>
    </r>
  </si>
  <si>
    <r>
      <rPr>
        <sz val="11"/>
        <color rgb="FF000000"/>
        <rFont val="Arial"/>
        <charset val="0"/>
      </rPr>
      <t xml:space="preserve">COSCO KAOHSIUNG 114E
</t>
    </r>
    <r>
      <rPr>
        <sz val="11"/>
        <color rgb="FF000000"/>
        <rFont val="黑体"/>
        <charset val="0"/>
      </rPr>
      <t>预计开船时间</t>
    </r>
    <r>
      <rPr>
        <sz val="11"/>
        <color rgb="FF000000"/>
        <rFont val="Arial"/>
        <charset val="0"/>
      </rPr>
      <t xml:space="preserve">12 - 25  </t>
    </r>
    <r>
      <rPr>
        <sz val="11"/>
        <color rgb="FF000000"/>
        <rFont val="黑体"/>
        <charset val="0"/>
      </rPr>
      <t>到货时间</t>
    </r>
    <r>
      <rPr>
        <sz val="11"/>
        <color rgb="FF000000"/>
        <rFont val="Arial"/>
        <charset val="0"/>
      </rPr>
      <t>12-21</t>
    </r>
  </si>
  <si>
    <r>
      <rPr>
        <sz val="11"/>
        <color rgb="FF000000"/>
        <rFont val="Arial"/>
        <charset val="0"/>
      </rPr>
      <t>LXN-</t>
    </r>
    <r>
      <rPr>
        <sz val="11"/>
        <color rgb="FF000000"/>
        <rFont val="黑体"/>
        <charset val="0"/>
      </rPr>
      <t>西雅图普船卡派</t>
    </r>
    <r>
      <rPr>
        <sz val="11"/>
        <color rgb="FF000000"/>
        <rFont val="Arial"/>
        <charset val="0"/>
      </rPr>
      <t xml:space="preserve">                   
</t>
    </r>
    <r>
      <rPr>
        <sz val="11"/>
        <color rgb="FF000000"/>
        <rFont val="黑体"/>
        <charset val="0"/>
      </rPr>
      <t>（</t>
    </r>
    <r>
      <rPr>
        <sz val="11"/>
        <color rgb="FF000000"/>
        <rFont val="Arial"/>
        <charset val="0"/>
      </rPr>
      <t>OA,SML</t>
    </r>
    <r>
      <rPr>
        <sz val="11"/>
        <color rgb="FF000000"/>
        <rFont val="黑体"/>
        <charset val="0"/>
      </rPr>
      <t>统配）</t>
    </r>
  </si>
  <si>
    <t>ANP</t>
  </si>
  <si>
    <r>
      <rPr>
        <sz val="11"/>
        <color rgb="FF000000"/>
        <rFont val="黑体"/>
        <charset val="0"/>
      </rPr>
      <t>塔科码</t>
    </r>
  </si>
  <si>
    <r>
      <rPr>
        <sz val="11"/>
        <color rgb="FF000000"/>
        <rFont val="Arial"/>
        <charset val="0"/>
      </rPr>
      <t xml:space="preserve">EVER SHINE 0142E
</t>
    </r>
    <r>
      <rPr>
        <sz val="11"/>
        <color rgb="FF000000"/>
        <rFont val="黑体"/>
        <charset val="0"/>
      </rPr>
      <t>预计开船时间</t>
    </r>
    <r>
      <rPr>
        <sz val="11"/>
        <color rgb="FF000000"/>
        <rFont val="Arial"/>
        <charset val="0"/>
      </rPr>
      <t xml:space="preserve">12 - 26  </t>
    </r>
    <r>
      <rPr>
        <sz val="11"/>
        <color rgb="FF000000"/>
        <rFont val="黑体"/>
        <charset val="0"/>
      </rPr>
      <t>到货时间</t>
    </r>
    <r>
      <rPr>
        <sz val="11"/>
        <color rgb="FF000000"/>
        <rFont val="Arial"/>
        <charset val="0"/>
      </rPr>
      <t>12-25</t>
    </r>
  </si>
  <si>
    <t>PNS</t>
  </si>
  <si>
    <t>SM TIANJIN 2508E</t>
  </si>
  <si>
    <r>
      <rPr>
        <sz val="11"/>
        <color rgb="FF000000"/>
        <rFont val="黑体"/>
        <charset val="0"/>
      </rPr>
      <t>西雅图</t>
    </r>
  </si>
  <si>
    <r>
      <rPr>
        <sz val="11"/>
        <color rgb="FF000000"/>
        <rFont val="Arial"/>
        <charset val="0"/>
      </rPr>
      <t xml:space="preserve">SM PORTLAND 2508E
</t>
    </r>
    <r>
      <rPr>
        <sz val="11"/>
        <color rgb="FF000000"/>
        <rFont val="黑体"/>
        <charset val="0"/>
      </rPr>
      <t>预计开船时间</t>
    </r>
    <r>
      <rPr>
        <sz val="11"/>
        <color rgb="FF000000"/>
        <rFont val="Arial"/>
        <charset val="0"/>
      </rPr>
      <t xml:space="preserve">12 - 26  </t>
    </r>
    <r>
      <rPr>
        <sz val="11"/>
        <color rgb="FF000000"/>
        <rFont val="黑体"/>
        <charset val="0"/>
      </rPr>
      <t>到货时间</t>
    </r>
    <r>
      <rPr>
        <sz val="11"/>
        <color rgb="FF000000"/>
        <rFont val="Arial"/>
        <charset val="0"/>
      </rPr>
      <t xml:space="preserve">12-25
</t>
    </r>
  </si>
  <si>
    <r>
      <rPr>
        <b/>
        <sz val="22"/>
        <color theme="0"/>
        <rFont val="Arial"/>
        <charset val="0"/>
      </rPr>
      <t xml:space="preserve">           </t>
    </r>
    <r>
      <rPr>
        <b/>
        <sz val="22"/>
        <color theme="0"/>
        <rFont val="黑体"/>
        <charset val="0"/>
      </rPr>
      <t>华东泉州仓美线船期计划表</t>
    </r>
    <r>
      <rPr>
        <b/>
        <sz val="12"/>
        <color theme="0"/>
        <rFont val="Arial"/>
        <charset val="0"/>
      </rPr>
      <t>(</t>
    </r>
    <r>
      <rPr>
        <b/>
        <sz val="12"/>
        <color theme="0"/>
        <rFont val="黑体"/>
        <charset val="0"/>
      </rPr>
      <t>预计船期，请以实际开船到港时间为准）</t>
    </r>
  </si>
  <si>
    <r>
      <rPr>
        <sz val="11"/>
        <color rgb="FF000000"/>
        <rFont val="Arial"/>
        <charset val="0"/>
      </rPr>
      <t>LXN-</t>
    </r>
    <r>
      <rPr>
        <sz val="11"/>
        <color rgb="FF000000"/>
        <rFont val="黑体"/>
        <charset val="0"/>
      </rPr>
      <t>华东</t>
    </r>
    <r>
      <rPr>
        <sz val="11"/>
        <color rgb="FF000000"/>
        <rFont val="Arial"/>
        <charset val="0"/>
      </rPr>
      <t>OA</t>
    </r>
    <r>
      <rPr>
        <sz val="11"/>
        <color rgb="FF000000"/>
        <rFont val="黑体"/>
        <charset val="0"/>
      </rPr>
      <t>普船卡派</t>
    </r>
  </si>
  <si>
    <r>
      <rPr>
        <sz val="11"/>
        <color rgb="FF000000"/>
        <rFont val="黑体"/>
        <charset val="0"/>
      </rPr>
      <t>厦门</t>
    </r>
  </si>
  <si>
    <r>
      <rPr>
        <sz val="11"/>
        <color rgb="FF000000"/>
        <rFont val="Arial"/>
        <charset val="0"/>
      </rPr>
      <t xml:space="preserve">COSCO KAOHSIUNG 114E
</t>
    </r>
    <r>
      <rPr>
        <sz val="11"/>
        <color rgb="FF000000"/>
        <rFont val="黑体"/>
        <charset val="0"/>
      </rPr>
      <t>预计开船时间</t>
    </r>
    <r>
      <rPr>
        <sz val="11"/>
        <color rgb="FF000000"/>
        <rFont val="Arial"/>
        <charset val="0"/>
      </rPr>
      <t xml:space="preserve">12 - 21  </t>
    </r>
    <r>
      <rPr>
        <sz val="11"/>
        <color rgb="FF000000"/>
        <rFont val="黑体"/>
        <charset val="0"/>
      </rPr>
      <t>到货时间</t>
    </r>
    <r>
      <rPr>
        <sz val="11"/>
        <color rgb="FF000000"/>
        <rFont val="Arial"/>
        <charset val="0"/>
      </rPr>
      <t xml:space="preserve">12-17
</t>
    </r>
  </si>
  <si>
    <r>
      <rPr>
        <sz val="16"/>
        <color rgb="FF000000"/>
        <rFont val="黑体"/>
        <charset val="0"/>
      </rPr>
      <t>备注：单独报关退税件</t>
    </r>
    <r>
      <rPr>
        <sz val="16"/>
        <color rgb="FF000000"/>
        <rFont val="Arial"/>
        <charset val="0"/>
      </rPr>
      <t xml:space="preserve"> </t>
    </r>
    <r>
      <rPr>
        <sz val="16"/>
        <color rgb="FF000000"/>
        <rFont val="黑体"/>
        <charset val="0"/>
      </rPr>
      <t>请仔细对应委托！</t>
    </r>
  </si>
  <si>
    <r>
      <rPr>
        <sz val="16"/>
        <color theme="1"/>
        <rFont val="Arial"/>
        <charset val="134"/>
      </rPr>
      <t>100kg+</t>
    </r>
    <r>
      <rPr>
        <sz val="16"/>
        <color theme="1"/>
        <rFont val="黑体"/>
        <charset val="134"/>
      </rPr>
      <t>实重比优惠：</t>
    </r>
    <r>
      <rPr>
        <sz val="16"/>
        <color theme="1"/>
        <rFont val="Arial"/>
        <charset val="134"/>
      </rPr>
      <t>1</t>
    </r>
    <r>
      <rPr>
        <sz val="16"/>
        <color theme="1"/>
        <rFont val="黑体"/>
        <charset val="134"/>
      </rPr>
      <t>：</t>
    </r>
    <r>
      <rPr>
        <sz val="16"/>
        <color theme="1"/>
        <rFont val="Arial"/>
        <charset val="134"/>
      </rPr>
      <t>190</t>
    </r>
    <r>
      <rPr>
        <sz val="16"/>
        <color theme="1"/>
        <rFont val="黑体"/>
        <charset val="134"/>
      </rPr>
      <t>减</t>
    </r>
    <r>
      <rPr>
        <sz val="16"/>
        <color theme="1"/>
        <rFont val="Arial"/>
        <charset val="134"/>
      </rPr>
      <t>0.5</t>
    </r>
    <r>
      <rPr>
        <sz val="16"/>
        <color theme="1"/>
        <rFont val="黑体"/>
        <charset val="134"/>
      </rPr>
      <t>、</t>
    </r>
    <r>
      <rPr>
        <sz val="16"/>
        <color theme="1"/>
        <rFont val="Arial"/>
        <charset val="134"/>
      </rPr>
      <t>1</t>
    </r>
    <r>
      <rPr>
        <sz val="16"/>
        <color theme="1"/>
        <rFont val="黑体"/>
        <charset val="134"/>
      </rPr>
      <t>：</t>
    </r>
    <r>
      <rPr>
        <sz val="16"/>
        <color theme="1"/>
        <rFont val="Arial"/>
        <charset val="134"/>
      </rPr>
      <t>290</t>
    </r>
    <r>
      <rPr>
        <sz val="16"/>
        <color theme="1"/>
        <rFont val="黑体"/>
        <charset val="134"/>
      </rPr>
      <t>减</t>
    </r>
    <r>
      <rPr>
        <sz val="16"/>
        <color theme="1"/>
        <rFont val="Arial"/>
        <charset val="134"/>
      </rPr>
      <t>1</t>
    </r>
    <r>
      <rPr>
        <sz val="16"/>
        <color theme="1"/>
        <rFont val="黑体"/>
        <charset val="134"/>
      </rPr>
      <t>、</t>
    </r>
    <r>
      <rPr>
        <sz val="16"/>
        <color theme="1"/>
        <rFont val="Arial"/>
        <charset val="134"/>
      </rPr>
      <t>1:390</t>
    </r>
    <r>
      <rPr>
        <sz val="16"/>
        <color theme="1"/>
        <rFont val="黑体"/>
        <charset val="134"/>
      </rPr>
      <t>减</t>
    </r>
    <r>
      <rPr>
        <sz val="16"/>
        <color theme="1"/>
        <rFont val="Arial"/>
        <charset val="134"/>
      </rPr>
      <t>1.5</t>
    </r>
    <r>
      <rPr>
        <sz val="16"/>
        <color theme="1"/>
        <rFont val="黑体"/>
        <charset val="134"/>
      </rPr>
      <t>、</t>
    </r>
    <r>
      <rPr>
        <sz val="16"/>
        <color theme="1"/>
        <rFont val="Arial"/>
        <charset val="134"/>
      </rPr>
      <t>1</t>
    </r>
    <r>
      <rPr>
        <sz val="16"/>
        <color theme="1"/>
        <rFont val="黑体"/>
        <charset val="134"/>
      </rPr>
      <t>：</t>
    </r>
    <r>
      <rPr>
        <sz val="16"/>
        <color theme="1"/>
        <rFont val="Arial"/>
        <charset val="134"/>
      </rPr>
      <t>500</t>
    </r>
    <r>
      <rPr>
        <sz val="16"/>
        <color theme="1"/>
        <rFont val="黑体"/>
        <charset val="134"/>
      </rPr>
      <t>及以上减</t>
    </r>
    <r>
      <rPr>
        <sz val="16"/>
        <color theme="1"/>
        <rFont val="Arial"/>
        <charset val="134"/>
      </rPr>
      <t>2</t>
    </r>
  </si>
  <si>
    <r>
      <rPr>
        <sz val="16"/>
        <color theme="1"/>
        <rFont val="Arial"/>
        <charset val="134"/>
      </rPr>
      <t>100kg+</t>
    </r>
    <r>
      <rPr>
        <sz val="16"/>
        <color theme="1"/>
        <rFont val="黑体"/>
        <charset val="134"/>
      </rPr>
      <t>泡重比优惠：</t>
    </r>
    <r>
      <rPr>
        <sz val="16"/>
        <color theme="1"/>
        <rFont val="Arial"/>
        <charset val="134"/>
      </rPr>
      <t>1</t>
    </r>
    <r>
      <rPr>
        <sz val="16"/>
        <color theme="1"/>
        <rFont val="黑体"/>
        <charset val="134"/>
      </rPr>
      <t>：</t>
    </r>
    <r>
      <rPr>
        <sz val="16"/>
        <color theme="1"/>
        <rFont val="Arial"/>
        <charset val="134"/>
      </rPr>
      <t>140</t>
    </r>
    <r>
      <rPr>
        <sz val="16"/>
        <color theme="1"/>
        <rFont val="黑体"/>
        <charset val="134"/>
      </rPr>
      <t>减</t>
    </r>
    <r>
      <rPr>
        <sz val="16"/>
        <color theme="1"/>
        <rFont val="Arial"/>
        <charset val="134"/>
      </rPr>
      <t>0.5</t>
    </r>
    <r>
      <rPr>
        <sz val="16"/>
        <color theme="1"/>
        <rFont val="黑体"/>
        <charset val="134"/>
      </rPr>
      <t>，</t>
    </r>
    <r>
      <rPr>
        <sz val="16"/>
        <color theme="1"/>
        <rFont val="Arial"/>
        <charset val="134"/>
      </rPr>
      <t>1</t>
    </r>
    <r>
      <rPr>
        <sz val="16"/>
        <color theme="1"/>
        <rFont val="黑体"/>
        <charset val="134"/>
      </rPr>
      <t>：</t>
    </r>
    <r>
      <rPr>
        <sz val="16"/>
        <color theme="1"/>
        <rFont val="Arial"/>
        <charset val="134"/>
      </rPr>
      <t>110</t>
    </r>
    <r>
      <rPr>
        <sz val="16"/>
        <color theme="1"/>
        <rFont val="黑体"/>
        <charset val="134"/>
      </rPr>
      <t>减</t>
    </r>
    <r>
      <rPr>
        <sz val="16"/>
        <color theme="1"/>
        <rFont val="Arial"/>
        <charset val="134"/>
      </rPr>
      <t>1</t>
    </r>
    <r>
      <rPr>
        <sz val="16"/>
        <color theme="1"/>
        <rFont val="黑体"/>
        <charset val="134"/>
      </rPr>
      <t>，</t>
    </r>
    <r>
      <rPr>
        <sz val="16"/>
        <color theme="1"/>
        <rFont val="Arial"/>
        <charset val="134"/>
      </rPr>
      <t>1</t>
    </r>
    <r>
      <rPr>
        <sz val="16"/>
        <color theme="1"/>
        <rFont val="黑体"/>
        <charset val="134"/>
      </rPr>
      <t>：</t>
    </r>
    <r>
      <rPr>
        <sz val="16"/>
        <color theme="1"/>
        <rFont val="Arial"/>
        <charset val="134"/>
      </rPr>
      <t>80</t>
    </r>
    <r>
      <rPr>
        <sz val="16"/>
        <color theme="1"/>
        <rFont val="黑体"/>
        <charset val="134"/>
      </rPr>
      <t>减</t>
    </r>
    <r>
      <rPr>
        <sz val="16"/>
        <color theme="1"/>
        <rFont val="Arial"/>
        <charset val="134"/>
      </rPr>
      <t>1.5</t>
    </r>
  </si>
  <si>
    <r>
      <rPr>
        <b/>
        <sz val="11"/>
        <color theme="0"/>
        <rFont val="黑体"/>
        <charset val="134"/>
      </rPr>
      <t>下单渠道</t>
    </r>
    <r>
      <rPr>
        <b/>
        <sz val="11"/>
        <color theme="0"/>
        <rFont val="Arial"/>
        <charset val="134"/>
      </rPr>
      <t>/</t>
    </r>
    <r>
      <rPr>
        <b/>
        <sz val="11"/>
        <color theme="0"/>
        <rFont val="黑体"/>
        <charset val="134"/>
      </rPr>
      <t>渠道代码</t>
    </r>
  </si>
  <si>
    <r>
      <rPr>
        <b/>
        <sz val="16"/>
        <color theme="0"/>
        <rFont val="黑体"/>
        <charset val="134"/>
      </rPr>
      <t>邮编区域</t>
    </r>
  </si>
  <si>
    <r>
      <rPr>
        <b/>
        <sz val="14"/>
        <color theme="0"/>
        <rFont val="黑体"/>
        <charset val="134"/>
      </rPr>
      <t>义乌仓</t>
    </r>
  </si>
  <si>
    <r>
      <rPr>
        <b/>
        <sz val="14"/>
        <color theme="0"/>
        <rFont val="黑体"/>
        <charset val="134"/>
      </rPr>
      <t>泉州仓</t>
    </r>
  </si>
  <si>
    <r>
      <rPr>
        <b/>
        <sz val="14"/>
        <color theme="0"/>
        <rFont val="黑体"/>
        <charset val="134"/>
      </rPr>
      <t>参考时效</t>
    </r>
    <r>
      <rPr>
        <b/>
        <sz val="14"/>
        <color theme="0"/>
        <rFont val="Arial"/>
        <charset val="134"/>
      </rPr>
      <t xml:space="preserve">
</t>
    </r>
    <r>
      <rPr>
        <b/>
        <sz val="14"/>
        <color theme="0"/>
        <rFont val="黑体"/>
        <charset val="134"/>
      </rPr>
      <t>（提取）</t>
    </r>
  </si>
  <si>
    <r>
      <rPr>
        <b/>
        <sz val="14"/>
        <color theme="0"/>
        <rFont val="黑体"/>
        <charset val="134"/>
      </rPr>
      <t>赔付条款</t>
    </r>
  </si>
  <si>
    <r>
      <rPr>
        <b/>
        <sz val="14"/>
        <color theme="0"/>
        <rFont val="黑体"/>
        <charset val="134"/>
      </rPr>
      <t>备注</t>
    </r>
  </si>
  <si>
    <t>12KG+</t>
  </si>
  <si>
    <t>51KG+</t>
  </si>
  <si>
    <t>100KG+</t>
  </si>
  <si>
    <r>
      <rPr>
        <sz val="12"/>
        <color theme="1"/>
        <rFont val="黑体"/>
        <charset val="134"/>
      </rPr>
      <t>华东朗速达</t>
    </r>
    <r>
      <rPr>
        <sz val="12"/>
        <color theme="1"/>
        <rFont val="Arial"/>
        <charset val="134"/>
      </rPr>
      <t>14T</t>
    </r>
    <r>
      <rPr>
        <sz val="12"/>
        <color theme="1"/>
        <rFont val="黑体"/>
        <charset val="134"/>
      </rPr>
      <t>海派</t>
    </r>
    <r>
      <rPr>
        <sz val="12"/>
        <color theme="1"/>
        <rFont val="Arial"/>
        <charset val="134"/>
      </rPr>
      <t xml:space="preserve">
</t>
    </r>
    <r>
      <rPr>
        <sz val="12"/>
        <color theme="1"/>
        <rFont val="黑体"/>
        <charset val="134"/>
      </rPr>
      <t>船司：美森</t>
    </r>
    <r>
      <rPr>
        <sz val="12"/>
        <color theme="1"/>
        <rFont val="Arial"/>
        <charset val="134"/>
      </rPr>
      <t>CLX</t>
    </r>
    <r>
      <rPr>
        <sz val="12"/>
        <color theme="1"/>
        <rFont val="黑体"/>
        <charset val="134"/>
      </rPr>
      <t>航线</t>
    </r>
  </si>
  <si>
    <r>
      <rPr>
        <sz val="11"/>
        <color theme="1"/>
        <rFont val="黑体"/>
        <charset val="134"/>
      </rPr>
      <t>美东（</t>
    </r>
    <r>
      <rPr>
        <sz val="11"/>
        <color theme="1"/>
        <rFont val="Arial"/>
        <charset val="134"/>
      </rPr>
      <t>USE</t>
    </r>
    <r>
      <rPr>
        <sz val="11"/>
        <color theme="1"/>
        <rFont val="黑体"/>
        <charset val="134"/>
      </rPr>
      <t>）</t>
    </r>
    <r>
      <rPr>
        <sz val="11"/>
        <color theme="1"/>
        <rFont val="Arial"/>
        <charset val="134"/>
      </rPr>
      <t xml:space="preserve">
</t>
    </r>
    <r>
      <rPr>
        <sz val="11"/>
        <color theme="1"/>
        <rFont val="黑体"/>
        <charset val="134"/>
      </rPr>
      <t>邮编</t>
    </r>
    <r>
      <rPr>
        <sz val="11"/>
        <color theme="1"/>
        <rFont val="Arial"/>
        <charset val="134"/>
      </rPr>
      <t>0,1,2,3</t>
    </r>
  </si>
  <si>
    <r>
      <rPr>
        <sz val="11"/>
        <rFont val="Arial"/>
        <charset val="134"/>
      </rPr>
      <t>15</t>
    </r>
    <r>
      <rPr>
        <sz val="11"/>
        <rFont val="黑体"/>
        <charset val="134"/>
      </rPr>
      <t>天</t>
    </r>
  </si>
  <si>
    <r>
      <rPr>
        <b/>
        <sz val="10"/>
        <color theme="1"/>
        <rFont val="Arial"/>
        <charset val="134"/>
      </rPr>
      <t>1</t>
    </r>
    <r>
      <rPr>
        <b/>
        <sz val="10"/>
        <color theme="1"/>
        <rFont val="黑体"/>
        <charset val="134"/>
      </rPr>
      <t>、如遇海关查验，在承诺时效内，不做赔偿</t>
    </r>
    <r>
      <rPr>
        <b/>
        <sz val="10"/>
        <color theme="1"/>
        <rFont val="Arial"/>
        <charset val="134"/>
      </rPr>
      <t>;</t>
    </r>
    <r>
      <rPr>
        <b/>
        <sz val="10"/>
        <color theme="1"/>
        <rFont val="黑体"/>
        <charset val="134"/>
      </rPr>
      <t>超出承诺时效，退</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。其他不可抗力因素无赔偿</t>
    </r>
    <r>
      <rPr>
        <b/>
        <sz val="10"/>
        <color theme="1"/>
        <rFont val="Arial"/>
        <charset val="134"/>
      </rPr>
      <t>(</t>
    </r>
    <r>
      <rPr>
        <b/>
        <sz val="10"/>
        <color theme="1"/>
        <rFont val="黑体"/>
        <charset val="134"/>
      </rPr>
      <t>如船坏，码头罢工，</t>
    </r>
    <r>
      <rPr>
        <b/>
        <sz val="10"/>
        <color theme="1"/>
        <rFont val="Arial"/>
        <charset val="134"/>
      </rPr>
      <t>UPS/FEDEX</t>
    </r>
    <r>
      <rPr>
        <b/>
        <sz val="10"/>
        <color theme="1"/>
        <rFont val="黑体"/>
        <charset val="134"/>
      </rPr>
      <t>爆仓等）</t>
    </r>
    <r>
      <rPr>
        <b/>
        <sz val="10"/>
        <color theme="1"/>
        <rFont val="Arial"/>
        <charset val="134"/>
      </rPr>
      <t xml:space="preserve">                                   2</t>
    </r>
    <r>
      <rPr>
        <b/>
        <sz val="10"/>
        <color theme="1"/>
        <rFont val="黑体"/>
        <charset val="134"/>
      </rPr>
      <t>、时效承诺</t>
    </r>
    <r>
      <rPr>
        <b/>
        <sz val="10"/>
        <color theme="1"/>
        <rFont val="Arial"/>
        <charset val="134"/>
      </rPr>
      <t>:</t>
    </r>
    <r>
      <rPr>
        <b/>
        <sz val="10"/>
        <color theme="1"/>
        <rFont val="黑体"/>
        <charset val="134"/>
      </rPr>
      <t>开船后第二天开始算，</t>
    </r>
    <r>
      <rPr>
        <b/>
        <sz val="10"/>
        <color theme="1"/>
        <rFont val="Arial"/>
        <charset val="134"/>
      </rPr>
      <t>15</t>
    </r>
    <r>
      <rPr>
        <b/>
        <sz val="10"/>
        <color theme="1"/>
        <rFont val="黑体"/>
        <charset val="134"/>
      </rPr>
      <t>天提取</t>
    </r>
    <r>
      <rPr>
        <b/>
        <sz val="10"/>
        <color theme="1"/>
        <rFont val="Arial"/>
        <charset val="134"/>
      </rPr>
      <t>(</t>
    </r>
    <r>
      <rPr>
        <b/>
        <sz val="10"/>
        <color theme="1"/>
        <rFont val="黑体"/>
        <charset val="134"/>
      </rPr>
      <t>如遇船舶晚开，晚到港，节假日顺延</t>
    </r>
    <r>
      <rPr>
        <b/>
        <sz val="10"/>
        <color theme="1"/>
        <rFont val="Arial"/>
        <charset val="134"/>
      </rPr>
      <t xml:space="preserve">) </t>
    </r>
    <r>
      <rPr>
        <b/>
        <sz val="10"/>
        <color theme="1"/>
        <rFont val="黑体"/>
        <charset val="134"/>
      </rPr>
      <t>。超</t>
    </r>
    <r>
      <rPr>
        <b/>
        <sz val="10"/>
        <color theme="1"/>
        <rFont val="Arial"/>
        <charset val="134"/>
      </rPr>
      <t>15</t>
    </r>
    <r>
      <rPr>
        <b/>
        <sz val="10"/>
        <color theme="1"/>
        <rFont val="黑体"/>
        <charset val="134"/>
      </rPr>
      <t>天每天赔付</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，最高赔付</t>
    </r>
    <r>
      <rPr>
        <b/>
        <sz val="10"/>
        <color theme="1"/>
        <rFont val="Arial"/>
        <charset val="134"/>
      </rPr>
      <t>3</t>
    </r>
    <r>
      <rPr>
        <b/>
        <sz val="10"/>
        <color theme="1"/>
        <rFont val="黑体"/>
        <charset val="134"/>
      </rPr>
      <t>元，当天提取不计赔付</t>
    </r>
  </si>
  <si>
    <r>
      <rPr>
        <sz val="11"/>
        <color rgb="FFFF0000"/>
        <rFont val="Arial"/>
        <charset val="134"/>
      </rPr>
      <t>1.</t>
    </r>
    <r>
      <rPr>
        <sz val="11"/>
        <color rgb="FFFF0000"/>
        <rFont val="黑体"/>
        <charset val="134"/>
      </rPr>
      <t>商业地址可以申请免附加，具体地址</t>
    </r>
  </si>
  <si>
    <r>
      <rPr>
        <sz val="11"/>
        <color theme="1"/>
        <rFont val="黑体"/>
        <charset val="134"/>
      </rPr>
      <t>美中（</t>
    </r>
    <r>
      <rPr>
        <sz val="11"/>
        <color theme="1"/>
        <rFont val="Arial"/>
        <charset val="134"/>
      </rPr>
      <t>USM</t>
    </r>
    <r>
      <rPr>
        <sz val="11"/>
        <color theme="1"/>
        <rFont val="黑体"/>
        <charset val="134"/>
      </rPr>
      <t>）</t>
    </r>
    <r>
      <rPr>
        <sz val="11"/>
        <color theme="1"/>
        <rFont val="Arial"/>
        <charset val="134"/>
      </rPr>
      <t xml:space="preserve">
</t>
    </r>
    <r>
      <rPr>
        <sz val="11"/>
        <color theme="1"/>
        <rFont val="黑体"/>
        <charset val="134"/>
      </rPr>
      <t>邮编</t>
    </r>
    <r>
      <rPr>
        <sz val="11"/>
        <color theme="1"/>
        <rFont val="Arial"/>
        <charset val="134"/>
      </rPr>
      <t>4,5,6,7</t>
    </r>
  </si>
  <si>
    <r>
      <rPr>
        <sz val="11"/>
        <color rgb="FFFF0000"/>
        <rFont val="黑体"/>
        <charset val="134"/>
      </rPr>
      <t>类型以我司查询为准！</t>
    </r>
  </si>
  <si>
    <r>
      <rPr>
        <sz val="11"/>
        <color theme="1"/>
        <rFont val="黑体"/>
        <charset val="134"/>
      </rPr>
      <t>美西（</t>
    </r>
    <r>
      <rPr>
        <sz val="11"/>
        <color theme="1"/>
        <rFont val="Arial"/>
        <charset val="134"/>
      </rPr>
      <t>USW</t>
    </r>
    <r>
      <rPr>
        <sz val="11"/>
        <color theme="1"/>
        <rFont val="黑体"/>
        <charset val="134"/>
      </rPr>
      <t>）</t>
    </r>
    <r>
      <rPr>
        <sz val="11"/>
        <color theme="1"/>
        <rFont val="Arial"/>
        <charset val="134"/>
      </rPr>
      <t xml:space="preserve">
</t>
    </r>
    <r>
      <rPr>
        <sz val="11"/>
        <color theme="1"/>
        <rFont val="黑体"/>
        <charset val="134"/>
      </rPr>
      <t>邮编</t>
    </r>
    <r>
      <rPr>
        <sz val="11"/>
        <color theme="1"/>
        <rFont val="Arial"/>
        <charset val="134"/>
      </rPr>
      <t>8,9</t>
    </r>
  </si>
  <si>
    <r>
      <rPr>
        <sz val="11"/>
        <color rgb="FFFF0000"/>
        <rFont val="Arial"/>
        <charset val="134"/>
      </rPr>
      <t>2.</t>
    </r>
    <r>
      <rPr>
        <sz val="11"/>
        <color rgb="FFFF0000"/>
        <rFont val="黑体"/>
        <charset val="134"/>
      </rPr>
      <t>私人住宅地址</t>
    </r>
    <r>
      <rPr>
        <sz val="11"/>
        <color rgb="FFFF0000"/>
        <rFont val="Arial"/>
        <charset val="134"/>
      </rPr>
      <t>+1/kg</t>
    </r>
    <r>
      <rPr>
        <sz val="11"/>
        <color rgb="FFFF0000"/>
        <rFont val="黑体"/>
        <charset val="134"/>
      </rPr>
      <t>！</t>
    </r>
  </si>
  <si>
    <r>
      <rPr>
        <sz val="12"/>
        <color theme="1"/>
        <rFont val="黑体"/>
        <charset val="134"/>
      </rPr>
      <t>华东朗速达</t>
    </r>
    <r>
      <rPr>
        <sz val="12"/>
        <color theme="1"/>
        <rFont val="Arial"/>
        <charset val="134"/>
      </rPr>
      <t>16T</t>
    </r>
    <r>
      <rPr>
        <sz val="12"/>
        <color theme="1"/>
        <rFont val="黑体"/>
        <charset val="134"/>
      </rPr>
      <t>海派</t>
    </r>
    <r>
      <rPr>
        <sz val="12"/>
        <color theme="1"/>
        <rFont val="Arial"/>
        <charset val="134"/>
      </rPr>
      <t xml:space="preserve">
</t>
    </r>
    <r>
      <rPr>
        <sz val="12"/>
        <color theme="1"/>
        <rFont val="黑体"/>
        <charset val="134"/>
      </rPr>
      <t>船司：美森</t>
    </r>
    <r>
      <rPr>
        <sz val="12"/>
        <color theme="1"/>
        <rFont val="Arial"/>
        <charset val="134"/>
      </rPr>
      <t>MAX</t>
    </r>
    <r>
      <rPr>
        <sz val="12"/>
        <color theme="1"/>
        <rFont val="黑体"/>
        <charset val="134"/>
      </rPr>
      <t>航线</t>
    </r>
  </si>
  <si>
    <r>
      <rPr>
        <sz val="11"/>
        <rFont val="Arial"/>
        <charset val="134"/>
      </rPr>
      <t>17</t>
    </r>
    <r>
      <rPr>
        <sz val="11"/>
        <rFont val="黑体"/>
        <charset val="134"/>
      </rPr>
      <t>天</t>
    </r>
  </si>
  <si>
    <r>
      <rPr>
        <b/>
        <sz val="10"/>
        <color theme="1"/>
        <rFont val="Arial"/>
        <charset val="134"/>
      </rPr>
      <t>1</t>
    </r>
    <r>
      <rPr>
        <b/>
        <sz val="10"/>
        <color theme="1"/>
        <rFont val="黑体"/>
        <charset val="134"/>
      </rPr>
      <t>、如遇海关查验，在承诺时效内，不做赔偿</t>
    </r>
    <r>
      <rPr>
        <b/>
        <sz val="10"/>
        <color theme="1"/>
        <rFont val="Arial"/>
        <charset val="134"/>
      </rPr>
      <t>;</t>
    </r>
    <r>
      <rPr>
        <b/>
        <sz val="10"/>
        <color theme="1"/>
        <rFont val="黑体"/>
        <charset val="134"/>
      </rPr>
      <t>超出承诺时效，退</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。其他不可抗力因素无赔偿；</t>
    </r>
    <r>
      <rPr>
        <b/>
        <sz val="10"/>
        <color theme="1"/>
        <rFont val="Arial"/>
        <charset val="134"/>
      </rPr>
      <t>(</t>
    </r>
    <r>
      <rPr>
        <b/>
        <sz val="10"/>
        <color theme="1"/>
        <rFont val="黑体"/>
        <charset val="134"/>
      </rPr>
      <t>如船坏，码头罢工，</t>
    </r>
    <r>
      <rPr>
        <b/>
        <sz val="10"/>
        <color theme="1"/>
        <rFont val="Arial"/>
        <charset val="134"/>
      </rPr>
      <t>UPS/FEDEX</t>
    </r>
    <r>
      <rPr>
        <b/>
        <sz val="10"/>
        <color theme="1"/>
        <rFont val="黑体"/>
        <charset val="134"/>
      </rPr>
      <t>爆仓等）</t>
    </r>
    <r>
      <rPr>
        <b/>
        <sz val="10"/>
        <color theme="1"/>
        <rFont val="Arial"/>
        <charset val="134"/>
      </rPr>
      <t xml:space="preserve">                
2</t>
    </r>
    <r>
      <rPr>
        <b/>
        <sz val="10"/>
        <color theme="1"/>
        <rFont val="黑体"/>
        <charset val="134"/>
      </rPr>
      <t>、时效承诺</t>
    </r>
    <r>
      <rPr>
        <b/>
        <sz val="10"/>
        <color theme="1"/>
        <rFont val="Arial"/>
        <charset val="134"/>
      </rPr>
      <t>:</t>
    </r>
    <r>
      <rPr>
        <b/>
        <sz val="10"/>
        <color theme="1"/>
        <rFont val="黑体"/>
        <charset val="134"/>
      </rPr>
      <t>开船后第二天开始算，</t>
    </r>
    <r>
      <rPr>
        <b/>
        <sz val="10"/>
        <color theme="1"/>
        <rFont val="Arial"/>
        <charset val="134"/>
      </rPr>
      <t>17</t>
    </r>
    <r>
      <rPr>
        <b/>
        <sz val="10"/>
        <color theme="1"/>
        <rFont val="黑体"/>
        <charset val="134"/>
      </rPr>
      <t>天提取</t>
    </r>
    <r>
      <rPr>
        <b/>
        <sz val="10"/>
        <color theme="1"/>
        <rFont val="Arial"/>
        <charset val="134"/>
      </rPr>
      <t>(</t>
    </r>
    <r>
      <rPr>
        <b/>
        <sz val="10"/>
        <color theme="1"/>
        <rFont val="黑体"/>
        <charset val="134"/>
      </rPr>
      <t>如遇船舶晚开，晚到港，节假日顺延</t>
    </r>
    <r>
      <rPr>
        <b/>
        <sz val="10"/>
        <color theme="1"/>
        <rFont val="Arial"/>
        <charset val="134"/>
      </rPr>
      <t xml:space="preserve">) </t>
    </r>
    <r>
      <rPr>
        <b/>
        <sz val="10"/>
        <color theme="1"/>
        <rFont val="黑体"/>
        <charset val="134"/>
      </rPr>
      <t>。超</t>
    </r>
    <r>
      <rPr>
        <b/>
        <sz val="10"/>
        <color theme="1"/>
        <rFont val="Arial"/>
        <charset val="134"/>
      </rPr>
      <t>17</t>
    </r>
    <r>
      <rPr>
        <b/>
        <sz val="10"/>
        <color theme="1"/>
        <rFont val="黑体"/>
        <charset val="134"/>
      </rPr>
      <t>天每天赔付</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，最高赔付</t>
    </r>
    <r>
      <rPr>
        <b/>
        <sz val="10"/>
        <color theme="1"/>
        <rFont val="Arial"/>
        <charset val="134"/>
      </rPr>
      <t>3</t>
    </r>
    <r>
      <rPr>
        <b/>
        <sz val="10"/>
        <color theme="1"/>
        <rFont val="黑体"/>
        <charset val="134"/>
      </rPr>
      <t>元，当天提取不计赔付</t>
    </r>
  </si>
  <si>
    <r>
      <rPr>
        <sz val="11"/>
        <color rgb="FFFF0000"/>
        <rFont val="Arial"/>
        <charset val="134"/>
      </rPr>
      <t>3.</t>
    </r>
    <r>
      <rPr>
        <sz val="11"/>
        <color rgb="FFFF0000"/>
        <rFont val="黑体"/>
        <charset val="134"/>
      </rPr>
      <t>偏远</t>
    </r>
    <r>
      <rPr>
        <sz val="11"/>
        <color rgb="FFFF0000"/>
        <rFont val="Arial"/>
        <charset val="134"/>
      </rPr>
      <t xml:space="preserve">3/KG </t>
    </r>
    <r>
      <rPr>
        <sz val="11"/>
        <color rgb="FFFF0000"/>
        <rFont val="黑体"/>
        <charset val="134"/>
      </rPr>
      <t>超偏远</t>
    </r>
    <r>
      <rPr>
        <sz val="11"/>
        <color rgb="FFFF0000"/>
        <rFont val="Arial"/>
        <charset val="134"/>
      </rPr>
      <t>4/KG,</t>
    </r>
    <r>
      <rPr>
        <sz val="11"/>
        <color rgb="FFFF0000"/>
        <rFont val="黑体"/>
        <charset val="134"/>
      </rPr>
      <t>超极偏远</t>
    </r>
    <r>
      <rPr>
        <sz val="11"/>
        <color rgb="FFFF0000"/>
        <rFont val="Arial"/>
        <charset val="134"/>
      </rPr>
      <t>5/KG</t>
    </r>
  </si>
  <si>
    <r>
      <rPr>
        <sz val="11"/>
        <color rgb="FFFF0000"/>
        <rFont val="Arial"/>
        <charset val="134"/>
      </rPr>
      <t>4</t>
    </r>
    <r>
      <rPr>
        <sz val="11"/>
        <color rgb="FFFF0000"/>
        <rFont val="黑体"/>
        <charset val="134"/>
      </rPr>
      <t>我司不接受指定快递派送打单，如要指定</t>
    </r>
  </si>
  <si>
    <r>
      <rPr>
        <sz val="11"/>
        <color rgb="FFFF0000"/>
        <rFont val="黑体"/>
        <charset val="134"/>
      </rPr>
      <t>打单</t>
    </r>
    <r>
      <rPr>
        <sz val="11"/>
        <color rgb="FFFF0000"/>
        <rFont val="Arial"/>
        <charset val="134"/>
      </rPr>
      <t>+5/kg</t>
    </r>
    <r>
      <rPr>
        <sz val="11"/>
        <color rgb="FFFF0000"/>
        <rFont val="黑体"/>
        <charset val="134"/>
      </rPr>
      <t>！</t>
    </r>
  </si>
  <si>
    <r>
      <rPr>
        <sz val="12"/>
        <color theme="1"/>
        <rFont val="黑体"/>
        <charset val="134"/>
      </rPr>
      <t>华东朗速达</t>
    </r>
    <r>
      <rPr>
        <sz val="12"/>
        <color theme="1"/>
        <rFont val="Arial"/>
        <charset val="134"/>
      </rPr>
      <t>18T</t>
    </r>
    <r>
      <rPr>
        <sz val="12"/>
        <color theme="1"/>
        <rFont val="黑体"/>
        <charset val="134"/>
      </rPr>
      <t>海派</t>
    </r>
    <r>
      <rPr>
        <sz val="12"/>
        <color theme="1"/>
        <rFont val="Arial"/>
        <charset val="134"/>
      </rPr>
      <t xml:space="preserve">
</t>
    </r>
    <r>
      <rPr>
        <sz val="12"/>
        <color theme="1"/>
        <rFont val="黑体"/>
        <charset val="134"/>
      </rPr>
      <t>船司：</t>
    </r>
    <r>
      <rPr>
        <sz val="12"/>
        <color theme="1"/>
        <rFont val="Arial"/>
        <charset val="134"/>
      </rPr>
      <t>EXX</t>
    </r>
    <r>
      <rPr>
        <sz val="12"/>
        <color theme="1"/>
        <rFont val="黑体"/>
        <charset val="134"/>
      </rPr>
      <t>快船航线</t>
    </r>
  </si>
  <si>
    <r>
      <rPr>
        <sz val="11"/>
        <rFont val="Arial"/>
        <charset val="134"/>
      </rPr>
      <t>19</t>
    </r>
    <r>
      <rPr>
        <sz val="11"/>
        <rFont val="黑体"/>
        <charset val="134"/>
      </rPr>
      <t>天</t>
    </r>
  </si>
  <si>
    <r>
      <rPr>
        <b/>
        <sz val="10"/>
        <color theme="1"/>
        <rFont val="Arial"/>
        <charset val="134"/>
      </rPr>
      <t>1</t>
    </r>
    <r>
      <rPr>
        <b/>
        <sz val="10"/>
        <color theme="1"/>
        <rFont val="黑体"/>
        <charset val="134"/>
      </rPr>
      <t>、如遇海关查验，在承诺时效内，不做赔偿</t>
    </r>
    <r>
      <rPr>
        <b/>
        <sz val="10"/>
        <color theme="1"/>
        <rFont val="Arial"/>
        <charset val="134"/>
      </rPr>
      <t>;</t>
    </r>
    <r>
      <rPr>
        <b/>
        <sz val="10"/>
        <color theme="1"/>
        <rFont val="黑体"/>
        <charset val="134"/>
      </rPr>
      <t>超出承诺时效，退</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。其他不可抗力因素无赔偿</t>
    </r>
    <r>
      <rPr>
        <b/>
        <sz val="10"/>
        <color theme="1"/>
        <rFont val="Arial"/>
        <charset val="134"/>
      </rPr>
      <t>(</t>
    </r>
    <r>
      <rPr>
        <b/>
        <sz val="10"/>
        <color theme="1"/>
        <rFont val="黑体"/>
        <charset val="134"/>
      </rPr>
      <t>如船坏，码头罢工，</t>
    </r>
    <r>
      <rPr>
        <b/>
        <sz val="10"/>
        <color theme="1"/>
        <rFont val="Arial"/>
        <charset val="134"/>
      </rPr>
      <t>UPS/FEDEX</t>
    </r>
    <r>
      <rPr>
        <b/>
        <sz val="10"/>
        <color theme="1"/>
        <rFont val="黑体"/>
        <charset val="134"/>
      </rPr>
      <t>爆仓等）</t>
    </r>
    <r>
      <rPr>
        <b/>
        <sz val="10"/>
        <color theme="1"/>
        <rFont val="Arial"/>
        <charset val="134"/>
      </rPr>
      <t xml:space="preserve">                                  2</t>
    </r>
    <r>
      <rPr>
        <b/>
        <sz val="10"/>
        <color theme="1"/>
        <rFont val="黑体"/>
        <charset val="134"/>
      </rPr>
      <t>、时效承诺</t>
    </r>
    <r>
      <rPr>
        <b/>
        <sz val="10"/>
        <color theme="1"/>
        <rFont val="Arial"/>
        <charset val="134"/>
      </rPr>
      <t>:</t>
    </r>
    <r>
      <rPr>
        <b/>
        <sz val="10"/>
        <color theme="1"/>
        <rFont val="黑体"/>
        <charset val="134"/>
      </rPr>
      <t>开船后第二天开始算，</t>
    </r>
    <r>
      <rPr>
        <b/>
        <sz val="10"/>
        <color theme="1"/>
        <rFont val="Arial"/>
        <charset val="134"/>
      </rPr>
      <t>19</t>
    </r>
    <r>
      <rPr>
        <b/>
        <sz val="10"/>
        <color theme="1"/>
        <rFont val="黑体"/>
        <charset val="134"/>
      </rPr>
      <t>天提取</t>
    </r>
    <r>
      <rPr>
        <b/>
        <sz val="10"/>
        <color theme="1"/>
        <rFont val="Arial"/>
        <charset val="134"/>
      </rPr>
      <t>(</t>
    </r>
    <r>
      <rPr>
        <b/>
        <sz val="10"/>
        <color theme="1"/>
        <rFont val="黑体"/>
        <charset val="134"/>
      </rPr>
      <t>如遇船舶晚开，晚到港，节假日顺延</t>
    </r>
    <r>
      <rPr>
        <b/>
        <sz val="10"/>
        <color theme="1"/>
        <rFont val="Arial"/>
        <charset val="134"/>
      </rPr>
      <t xml:space="preserve">) </t>
    </r>
    <r>
      <rPr>
        <b/>
        <sz val="10"/>
        <color theme="1"/>
        <rFont val="黑体"/>
        <charset val="134"/>
      </rPr>
      <t>。超</t>
    </r>
    <r>
      <rPr>
        <b/>
        <sz val="10"/>
        <color theme="1"/>
        <rFont val="Arial"/>
        <charset val="134"/>
      </rPr>
      <t>19</t>
    </r>
    <r>
      <rPr>
        <b/>
        <sz val="10"/>
        <color theme="1"/>
        <rFont val="黑体"/>
        <charset val="134"/>
      </rPr>
      <t>天每天赔付</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，最高赔付</t>
    </r>
    <r>
      <rPr>
        <b/>
        <sz val="10"/>
        <color theme="1"/>
        <rFont val="Arial"/>
        <charset val="134"/>
      </rPr>
      <t>3</t>
    </r>
    <r>
      <rPr>
        <b/>
        <sz val="10"/>
        <color theme="1"/>
        <rFont val="黑体"/>
        <charset val="134"/>
      </rPr>
      <t>元，当天提取不计赔付</t>
    </r>
  </si>
  <si>
    <r>
      <rPr>
        <b/>
        <sz val="11"/>
        <color rgb="FFFF0000"/>
        <rFont val="Arial"/>
        <charset val="134"/>
      </rPr>
      <t>1.</t>
    </r>
    <r>
      <rPr>
        <b/>
        <sz val="11"/>
        <color rgb="FFFF0000"/>
        <rFont val="黑体"/>
        <charset val="134"/>
      </rPr>
      <t>我司拒接一切敏感货物，此报价只收普货，</t>
    </r>
  </si>
  <si>
    <r>
      <rPr>
        <b/>
        <sz val="11"/>
        <color rgb="FFFF0000"/>
        <rFont val="黑体"/>
        <charset val="134"/>
      </rPr>
      <t>如发现冲货，瞒报或者带电不备注行为在我司</t>
    </r>
  </si>
  <si>
    <r>
      <rPr>
        <b/>
        <sz val="11"/>
        <color rgb="FFFF0000"/>
        <rFont val="黑体"/>
        <charset val="134"/>
      </rPr>
      <t>仓库查到的没收货物并罚款</t>
    </r>
    <r>
      <rPr>
        <b/>
        <sz val="11"/>
        <color rgb="FFFF0000"/>
        <rFont val="Arial"/>
        <charset val="134"/>
      </rPr>
      <t>1</t>
    </r>
    <r>
      <rPr>
        <b/>
        <sz val="11"/>
        <color rgb="FFFF0000"/>
        <rFont val="黑体"/>
        <charset val="134"/>
      </rPr>
      <t>万</t>
    </r>
    <r>
      <rPr>
        <b/>
        <sz val="11"/>
        <color rgb="FFFF0000"/>
        <rFont val="Arial"/>
        <charset val="134"/>
      </rPr>
      <t>-5</t>
    </r>
    <r>
      <rPr>
        <b/>
        <sz val="11"/>
        <color rgb="FFFF0000"/>
        <rFont val="黑体"/>
        <charset val="134"/>
      </rPr>
      <t>万元，若因</t>
    </r>
  </si>
  <si>
    <r>
      <rPr>
        <b/>
        <sz val="11"/>
        <color rgb="FFFF0000"/>
        <rFont val="黑体"/>
        <charset val="134"/>
      </rPr>
      <t>冲货导致海关查验的罚款</t>
    </r>
    <r>
      <rPr>
        <b/>
        <sz val="11"/>
        <color rgb="FFFF0000"/>
        <rFont val="Arial"/>
        <charset val="134"/>
      </rPr>
      <t>20</t>
    </r>
    <r>
      <rPr>
        <b/>
        <sz val="11"/>
        <color rgb="FFFF0000"/>
        <rFont val="黑体"/>
        <charset val="134"/>
      </rPr>
      <t>万并追究其法律责任</t>
    </r>
  </si>
  <si>
    <r>
      <rPr>
        <sz val="12"/>
        <color theme="1"/>
        <rFont val="黑体"/>
        <charset val="134"/>
      </rPr>
      <t>华东朗速达</t>
    </r>
    <r>
      <rPr>
        <sz val="12"/>
        <color theme="1"/>
        <rFont val="Arial"/>
        <charset val="134"/>
      </rPr>
      <t>20T</t>
    </r>
    <r>
      <rPr>
        <sz val="12"/>
        <color theme="1"/>
        <rFont val="黑体"/>
        <charset val="134"/>
      </rPr>
      <t>海派</t>
    </r>
    <r>
      <rPr>
        <sz val="12"/>
        <color theme="1"/>
        <rFont val="Arial"/>
        <charset val="134"/>
      </rPr>
      <t xml:space="preserve">
</t>
    </r>
    <r>
      <rPr>
        <sz val="12"/>
        <color theme="1"/>
        <rFont val="黑体"/>
        <charset val="134"/>
      </rPr>
      <t>船司：</t>
    </r>
    <r>
      <rPr>
        <sz val="12"/>
        <color theme="1"/>
        <rFont val="Arial"/>
        <charset val="134"/>
      </rPr>
      <t>ZIM/HEDE</t>
    </r>
    <r>
      <rPr>
        <sz val="12"/>
        <color theme="1"/>
        <rFont val="黑体"/>
        <charset val="134"/>
      </rPr>
      <t>统配</t>
    </r>
  </si>
  <si>
    <r>
      <rPr>
        <sz val="11"/>
        <rFont val="Arial"/>
        <charset val="134"/>
      </rPr>
      <t>21</t>
    </r>
    <r>
      <rPr>
        <sz val="11"/>
        <rFont val="黑体"/>
        <charset val="134"/>
      </rPr>
      <t>天</t>
    </r>
  </si>
  <si>
    <r>
      <rPr>
        <b/>
        <sz val="10"/>
        <color theme="1"/>
        <rFont val="Arial"/>
        <charset val="134"/>
      </rPr>
      <t>1</t>
    </r>
    <r>
      <rPr>
        <b/>
        <sz val="10"/>
        <color theme="1"/>
        <rFont val="黑体"/>
        <charset val="134"/>
      </rPr>
      <t>、如遇海关查验，在承诺时效内，不做赔偿</t>
    </r>
    <r>
      <rPr>
        <b/>
        <sz val="10"/>
        <color theme="1"/>
        <rFont val="Arial"/>
        <charset val="134"/>
      </rPr>
      <t>;</t>
    </r>
    <r>
      <rPr>
        <b/>
        <sz val="10"/>
        <color theme="1"/>
        <rFont val="黑体"/>
        <charset val="134"/>
      </rPr>
      <t>超出承诺时效，退</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。其他不可抗力因素无赔偿</t>
    </r>
    <r>
      <rPr>
        <b/>
        <sz val="10"/>
        <color theme="1"/>
        <rFont val="Arial"/>
        <charset val="134"/>
      </rPr>
      <t>(</t>
    </r>
    <r>
      <rPr>
        <b/>
        <sz val="10"/>
        <color theme="1"/>
        <rFont val="黑体"/>
        <charset val="134"/>
      </rPr>
      <t>如船坏，码头罢工，</t>
    </r>
    <r>
      <rPr>
        <b/>
        <sz val="10"/>
        <color theme="1"/>
        <rFont val="Arial"/>
        <charset val="134"/>
      </rPr>
      <t>UPS/FEDEX</t>
    </r>
    <r>
      <rPr>
        <b/>
        <sz val="10"/>
        <color theme="1"/>
        <rFont val="黑体"/>
        <charset val="134"/>
      </rPr>
      <t>爆仓等）</t>
    </r>
    <r>
      <rPr>
        <b/>
        <sz val="10"/>
        <color theme="1"/>
        <rFont val="Arial"/>
        <charset val="134"/>
      </rPr>
      <t xml:space="preserve">                                                         2</t>
    </r>
    <r>
      <rPr>
        <b/>
        <sz val="10"/>
        <color theme="1"/>
        <rFont val="黑体"/>
        <charset val="134"/>
      </rPr>
      <t>、时效承诺</t>
    </r>
    <r>
      <rPr>
        <b/>
        <sz val="10"/>
        <color theme="1"/>
        <rFont val="Arial"/>
        <charset val="134"/>
      </rPr>
      <t>:</t>
    </r>
    <r>
      <rPr>
        <b/>
        <sz val="10"/>
        <color theme="1"/>
        <rFont val="黑体"/>
        <charset val="134"/>
      </rPr>
      <t>开船后第二天开始算，</t>
    </r>
    <r>
      <rPr>
        <b/>
        <sz val="10"/>
        <color theme="1"/>
        <rFont val="Arial"/>
        <charset val="134"/>
      </rPr>
      <t>21</t>
    </r>
    <r>
      <rPr>
        <b/>
        <sz val="10"/>
        <color theme="1"/>
        <rFont val="黑体"/>
        <charset val="134"/>
      </rPr>
      <t>天提取</t>
    </r>
    <r>
      <rPr>
        <b/>
        <sz val="10"/>
        <color theme="1"/>
        <rFont val="Arial"/>
        <charset val="134"/>
      </rPr>
      <t>(</t>
    </r>
    <r>
      <rPr>
        <b/>
        <sz val="10"/>
        <color theme="1"/>
        <rFont val="黑体"/>
        <charset val="134"/>
      </rPr>
      <t>如遇船舶晚开，晚到港，节假日顺延</t>
    </r>
    <r>
      <rPr>
        <b/>
        <sz val="10"/>
        <color theme="1"/>
        <rFont val="Arial"/>
        <charset val="134"/>
      </rPr>
      <t xml:space="preserve">) </t>
    </r>
    <r>
      <rPr>
        <b/>
        <sz val="10"/>
        <color theme="1"/>
        <rFont val="黑体"/>
        <charset val="134"/>
      </rPr>
      <t>。超</t>
    </r>
    <r>
      <rPr>
        <b/>
        <sz val="10"/>
        <color theme="1"/>
        <rFont val="Arial"/>
        <charset val="134"/>
      </rPr>
      <t>21</t>
    </r>
    <r>
      <rPr>
        <b/>
        <sz val="10"/>
        <color theme="1"/>
        <rFont val="黑体"/>
        <charset val="134"/>
      </rPr>
      <t>天每天赔付</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，最高赔付</t>
    </r>
    <r>
      <rPr>
        <b/>
        <sz val="10"/>
        <color theme="1"/>
        <rFont val="Arial"/>
        <charset val="134"/>
      </rPr>
      <t>2</t>
    </r>
    <r>
      <rPr>
        <b/>
        <sz val="10"/>
        <color theme="1"/>
        <rFont val="黑体"/>
        <charset val="134"/>
      </rPr>
      <t>元，当天提取不计赔付</t>
    </r>
  </si>
  <si>
    <r>
      <rPr>
        <b/>
        <sz val="11"/>
        <color rgb="FFFF0000"/>
        <rFont val="黑体"/>
        <charset val="134"/>
      </rPr>
      <t>和一切损失！</t>
    </r>
    <r>
      <rPr>
        <b/>
        <sz val="11"/>
        <color rgb="FFFF0000"/>
        <rFont val="Arial"/>
        <charset val="134"/>
      </rPr>
      <t xml:space="preserve">                                                       </t>
    </r>
  </si>
  <si>
    <r>
      <rPr>
        <sz val="12"/>
        <color theme="1"/>
        <rFont val="黑体"/>
        <charset val="134"/>
      </rPr>
      <t>华东朗速达</t>
    </r>
    <r>
      <rPr>
        <sz val="12"/>
        <color theme="1"/>
        <rFont val="Arial"/>
        <charset val="134"/>
      </rPr>
      <t>25T</t>
    </r>
    <r>
      <rPr>
        <sz val="12"/>
        <color theme="1"/>
        <rFont val="黑体"/>
        <charset val="134"/>
      </rPr>
      <t>海派</t>
    </r>
    <r>
      <rPr>
        <sz val="12"/>
        <color theme="1"/>
        <rFont val="Arial"/>
        <charset val="134"/>
      </rPr>
      <t xml:space="preserve">
</t>
    </r>
    <r>
      <rPr>
        <sz val="12"/>
        <color theme="1"/>
        <rFont val="黑体"/>
        <charset val="134"/>
      </rPr>
      <t>船司：</t>
    </r>
    <r>
      <rPr>
        <sz val="12"/>
        <color theme="1"/>
        <rFont val="Arial"/>
        <charset val="134"/>
      </rPr>
      <t xml:space="preserve">OA,ZIM/HEDE  </t>
    </r>
    <r>
      <rPr>
        <sz val="12"/>
        <color theme="1"/>
        <rFont val="黑体"/>
        <charset val="134"/>
      </rPr>
      <t>统配</t>
    </r>
  </si>
  <si>
    <r>
      <rPr>
        <sz val="11"/>
        <rFont val="Arial"/>
        <charset val="134"/>
      </rPr>
      <t>26</t>
    </r>
    <r>
      <rPr>
        <sz val="11"/>
        <rFont val="黑体"/>
        <charset val="134"/>
      </rPr>
      <t>天</t>
    </r>
  </si>
  <si>
    <r>
      <rPr>
        <b/>
        <sz val="10"/>
        <color theme="1"/>
        <rFont val="Arial"/>
        <charset val="134"/>
      </rPr>
      <t>1</t>
    </r>
    <r>
      <rPr>
        <b/>
        <sz val="10"/>
        <color theme="1"/>
        <rFont val="黑体"/>
        <charset val="134"/>
      </rPr>
      <t>、如遇海关查验，在承诺时效内，不做赔偿</t>
    </r>
    <r>
      <rPr>
        <b/>
        <sz val="10"/>
        <color theme="1"/>
        <rFont val="Arial"/>
        <charset val="134"/>
      </rPr>
      <t>;</t>
    </r>
    <r>
      <rPr>
        <b/>
        <sz val="10"/>
        <color theme="1"/>
        <rFont val="黑体"/>
        <charset val="134"/>
      </rPr>
      <t>超出承诺时效，退</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。其他不可抗力因素无赔偿</t>
    </r>
    <r>
      <rPr>
        <b/>
        <sz val="10"/>
        <color theme="1"/>
        <rFont val="Arial"/>
        <charset val="134"/>
      </rPr>
      <t>(</t>
    </r>
    <r>
      <rPr>
        <b/>
        <sz val="10"/>
        <color theme="1"/>
        <rFont val="黑体"/>
        <charset val="134"/>
      </rPr>
      <t>如船坏，码头罢工，</t>
    </r>
    <r>
      <rPr>
        <b/>
        <sz val="10"/>
        <color theme="1"/>
        <rFont val="Arial"/>
        <charset val="134"/>
      </rPr>
      <t>UPS/FEDEX</t>
    </r>
    <r>
      <rPr>
        <b/>
        <sz val="10"/>
        <color theme="1"/>
        <rFont val="黑体"/>
        <charset val="134"/>
      </rPr>
      <t>爆仓等）</t>
    </r>
    <r>
      <rPr>
        <b/>
        <sz val="10"/>
        <color theme="1"/>
        <rFont val="Arial"/>
        <charset val="134"/>
      </rPr>
      <t xml:space="preserve">                                                         2</t>
    </r>
    <r>
      <rPr>
        <b/>
        <sz val="10"/>
        <color theme="1"/>
        <rFont val="黑体"/>
        <charset val="134"/>
      </rPr>
      <t>、时效承诺</t>
    </r>
    <r>
      <rPr>
        <b/>
        <sz val="10"/>
        <color theme="1"/>
        <rFont val="Arial"/>
        <charset val="134"/>
      </rPr>
      <t>:</t>
    </r>
    <r>
      <rPr>
        <b/>
        <sz val="10"/>
        <color theme="1"/>
        <rFont val="黑体"/>
        <charset val="134"/>
      </rPr>
      <t>开船后第二天开始算，</t>
    </r>
    <r>
      <rPr>
        <b/>
        <sz val="10"/>
        <color theme="1"/>
        <rFont val="Arial"/>
        <charset val="134"/>
      </rPr>
      <t>26</t>
    </r>
    <r>
      <rPr>
        <b/>
        <sz val="10"/>
        <color theme="1"/>
        <rFont val="黑体"/>
        <charset val="134"/>
      </rPr>
      <t>天提取</t>
    </r>
    <r>
      <rPr>
        <b/>
        <sz val="10"/>
        <color theme="1"/>
        <rFont val="Arial"/>
        <charset val="134"/>
      </rPr>
      <t>(</t>
    </r>
    <r>
      <rPr>
        <b/>
        <sz val="10"/>
        <color theme="1"/>
        <rFont val="黑体"/>
        <charset val="134"/>
      </rPr>
      <t>如遇船舶晚开，晚到港，节假日顺延</t>
    </r>
    <r>
      <rPr>
        <b/>
        <sz val="10"/>
        <color theme="1"/>
        <rFont val="Arial"/>
        <charset val="134"/>
      </rPr>
      <t xml:space="preserve">) </t>
    </r>
    <r>
      <rPr>
        <b/>
        <sz val="10"/>
        <color theme="1"/>
        <rFont val="黑体"/>
        <charset val="134"/>
      </rPr>
      <t>。超</t>
    </r>
    <r>
      <rPr>
        <b/>
        <sz val="10"/>
        <color theme="1"/>
        <rFont val="Arial"/>
        <charset val="134"/>
      </rPr>
      <t>26</t>
    </r>
    <r>
      <rPr>
        <b/>
        <sz val="10"/>
        <color theme="1"/>
        <rFont val="黑体"/>
        <charset val="134"/>
      </rPr>
      <t>天每天赔付</t>
    </r>
    <r>
      <rPr>
        <b/>
        <sz val="10"/>
        <color theme="1"/>
        <rFont val="Arial"/>
        <charset val="134"/>
      </rPr>
      <t>0.5</t>
    </r>
    <r>
      <rPr>
        <b/>
        <sz val="10"/>
        <color theme="1"/>
        <rFont val="黑体"/>
        <charset val="134"/>
      </rPr>
      <t>元</t>
    </r>
    <r>
      <rPr>
        <b/>
        <sz val="10"/>
        <color theme="1"/>
        <rFont val="Arial"/>
        <charset val="134"/>
      </rPr>
      <t>/kg</t>
    </r>
    <r>
      <rPr>
        <b/>
        <sz val="10"/>
        <color theme="1"/>
        <rFont val="黑体"/>
        <charset val="134"/>
      </rPr>
      <t>，最高赔付</t>
    </r>
    <r>
      <rPr>
        <b/>
        <sz val="10"/>
        <color theme="1"/>
        <rFont val="Arial"/>
        <charset val="134"/>
      </rPr>
      <t>1</t>
    </r>
    <r>
      <rPr>
        <b/>
        <sz val="10"/>
        <color theme="1"/>
        <rFont val="黑体"/>
        <charset val="134"/>
      </rPr>
      <t>元，当天提取不计赔付</t>
    </r>
  </si>
  <si>
    <r>
      <rPr>
        <b/>
        <sz val="24"/>
        <color theme="0"/>
        <rFont val="黑体"/>
        <charset val="134"/>
      </rPr>
      <t>关税变动退补说明</t>
    </r>
  </si>
  <si>
    <t>关税每上调1%，将对应增加0.03元/kg的费用，按方对应增加6元/方，反之降关税每下调1%，将对应退0.03元/kg的费用，按方对应退6元/方 发货即默认此条款</t>
  </si>
  <si>
    <t>时效赔付标准</t>
  </si>
  <si>
    <t>开船后第二天开始计算时效，超过承诺时效，按照每天赔偿（0.5元/KG，80元/方），最高理赔（1元/KG，160元/方）签收当天不计赔偿日。</t>
  </si>
  <si>
    <t>1、如遇船司晚开、晚到、节假日时效顺延。</t>
  </si>
  <si>
    <t>2、如遇国内甩柜、国内外海关查验后放行还在承诺时效内，不做赔偿；超出承诺时效,按时效赔偿标准执行，最高赔偿（0.5元/KG，80元/方）</t>
  </si>
  <si>
    <t>3、码头停摆、罢工、恶劣天气等不可抗拒因素无赔偿，如遇亚马逊删约、跳约等无赔偿。</t>
  </si>
  <si>
    <t>货物丢件赔偿说明</t>
  </si>
  <si>
    <t>一，货物运输过程中如货物丢失或UPS提取前丢失，需提供FBA未上架证明，并经我司确认遗失，我司按退运费赔偿40RMB/KG标准执行。                                                               二，UPS提取后丢失按照UPS赔偿标准单票最高不超过100USD。                                                                                                                              三，特别申明以下情况不受理赔偿：
   1.因侵权问题，我司不承担任何责任并且保留追究发件人因此带来对我司损失的赔偿；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5.在运输过程中如遇船期延误等引起的总体时效延误，均不受理赔偿。
   6.产品数量缺少、损坏不受理赔偿。
   7.易碎品不接受任何损坏赔偿。</t>
  </si>
  <si>
    <t>重量尺寸要求</t>
  </si>
  <si>
    <t>1、单件最低计费重量12KG，如不足12KG的需按照12KG计费。</t>
  </si>
  <si>
    <t>2、单边长度120CM-200CM之间加收140RMB/件。（超过200CM拒收）</t>
  </si>
  <si>
    <t>3、第二长边超过75CM加收140RMB/箱。</t>
  </si>
  <si>
    <t>4、单件重量在22KG-40KG之间加收260RMB/件（超过40kg</t>
  </si>
  <si>
    <t>5、一长 + 两宽 + 两高在260-320CM之间加收140元/件。</t>
  </si>
  <si>
    <t>6、一长 + 两宽 + 两高大于320CM拒收。</t>
  </si>
  <si>
    <t>7、未使用纸箱包装，任何类似圆柱形的物品，如桶或轮胎</t>
  </si>
  <si>
    <t>注意事项</t>
  </si>
  <si>
    <t>1、按方包税计算方式：根据仓库实际体积计费，单一FBA仓库每一票最低2CBM起运。 重轻货报价： 1CBM=363KGS ，不超过按照实际体积算， 如果超过部分换成体积来核算。如 2000KGS/5CBM, 2000/363=5.51,实际按照5.51CBM计算。</t>
  </si>
  <si>
    <t>2、单票货物超过5个品名，需外加30元/个。</t>
  </si>
  <si>
    <t>3、其他拆柜渠道如需拦截到我司海外仓的货物，统一收取拦截费用350USD/票，需在提柜前三天通知我司拦截。</t>
  </si>
  <si>
    <t>4、产品带“UL、RU”字样出货规则：赔付所有渠道不接，其他渠道产品上带有UL RU字样，需要提供认证，产品附加+1 ，需要提前和单证报备，如漏报备或是冲货，瞒报导致查验，所产生的罚款由客户承担，罚款金额5000-50000元不等。</t>
  </si>
  <si>
    <t>5、下单时请提供准确的FBA号和PO#，因FBA号和PO#提供不准确或无效导致同批次送仓货物无法正常约送等情况，产生的额外费用均由客户自行承担。</t>
  </si>
  <si>
    <t>6、产品附加费：纺织品：衣服、裤子、包包、帽子 铝制品等产品+1元/KG，按方渠道+160元/方。</t>
  </si>
  <si>
    <t>7、由于我司出现实际货物与系统上传发票不符情况严重，上传系统发票里的品名、数量、材质、产品货值，四项必须与实际货物相符，如仓库抽查或者海关查验到与实际货物不一致产生的罚款，需客户自行承担</t>
  </si>
  <si>
    <t>为应对亚马逊要求：</t>
  </si>
  <si>
    <t>1.快递派送到亚马逊仓库的货物入库，要求FBA箱号和我司的入仓标签箱号需要一一对应</t>
  </si>
  <si>
    <t>2.我司会安排专人负责贴标，确保UPS派送的货物子单号的顺序和入仓标签序号一致</t>
  </si>
  <si>
    <t>3.对客户要求：快递派送到亚马逊仓库的货物必须贴进仓标，同时自行统计入库标与FBA标签一一对应</t>
  </si>
  <si>
    <t>特别提示：如客户一旦交货到我司，我司默认客户已详细阅读此价格表备注内容及说明，并接受其条款的约束！</t>
  </si>
  <si>
    <r>
      <rPr>
        <b/>
        <sz val="26"/>
        <color theme="0"/>
        <rFont val="Arial"/>
        <charset val="134"/>
      </rPr>
      <t>LOXSON</t>
    </r>
    <r>
      <rPr>
        <b/>
        <sz val="26"/>
        <color theme="0"/>
        <rFont val="宋体"/>
        <charset val="134"/>
      </rPr>
      <t>快船海卡渠道汇总</t>
    </r>
  </si>
  <si>
    <r>
      <rPr>
        <b/>
        <sz val="20"/>
        <color theme="1"/>
        <rFont val="Arial"/>
        <charset val="134"/>
      </rPr>
      <t>50kg+</t>
    </r>
    <r>
      <rPr>
        <b/>
        <sz val="20"/>
        <color theme="1"/>
        <rFont val="黑体"/>
        <charset val="134"/>
      </rPr>
      <t>实重比优惠：</t>
    </r>
    <r>
      <rPr>
        <b/>
        <sz val="20"/>
        <color theme="1"/>
        <rFont val="Arial"/>
        <charset val="134"/>
      </rPr>
      <t>1:190</t>
    </r>
    <r>
      <rPr>
        <b/>
        <sz val="20"/>
        <color theme="1"/>
        <rFont val="黑体"/>
        <charset val="134"/>
      </rPr>
      <t>减</t>
    </r>
    <r>
      <rPr>
        <b/>
        <sz val="20"/>
        <color theme="1"/>
        <rFont val="Arial"/>
        <charset val="134"/>
      </rPr>
      <t>0.5</t>
    </r>
    <r>
      <rPr>
        <b/>
        <sz val="20"/>
        <color theme="1"/>
        <rFont val="黑体"/>
        <charset val="134"/>
      </rPr>
      <t>、</t>
    </r>
    <r>
      <rPr>
        <b/>
        <sz val="20"/>
        <color theme="1"/>
        <rFont val="Arial"/>
        <charset val="134"/>
      </rPr>
      <t>1:250</t>
    </r>
    <r>
      <rPr>
        <b/>
        <sz val="20"/>
        <color theme="1"/>
        <rFont val="黑体"/>
        <charset val="134"/>
      </rPr>
      <t>减</t>
    </r>
    <r>
      <rPr>
        <b/>
        <sz val="20"/>
        <color theme="1"/>
        <rFont val="Arial"/>
        <charset val="134"/>
      </rPr>
      <t>0.8</t>
    </r>
    <r>
      <rPr>
        <b/>
        <sz val="20"/>
        <color theme="1"/>
        <rFont val="黑体"/>
        <charset val="134"/>
      </rPr>
      <t>、</t>
    </r>
    <r>
      <rPr>
        <b/>
        <sz val="20"/>
        <color theme="1"/>
        <rFont val="Arial"/>
        <charset val="134"/>
      </rPr>
      <t>1:300</t>
    </r>
    <r>
      <rPr>
        <b/>
        <sz val="20"/>
        <color theme="1"/>
        <rFont val="黑体"/>
        <charset val="134"/>
      </rPr>
      <t>减</t>
    </r>
    <r>
      <rPr>
        <b/>
        <sz val="20"/>
        <color theme="1"/>
        <rFont val="Arial"/>
        <charset val="134"/>
      </rPr>
      <t>1</t>
    </r>
    <r>
      <rPr>
        <b/>
        <sz val="20"/>
        <color theme="1"/>
        <rFont val="黑体"/>
        <charset val="134"/>
      </rPr>
      <t>、</t>
    </r>
    <r>
      <rPr>
        <b/>
        <sz val="20"/>
        <color theme="1"/>
        <rFont val="Arial"/>
        <charset val="134"/>
      </rPr>
      <t>1:350</t>
    </r>
    <r>
      <rPr>
        <b/>
        <sz val="20"/>
        <color theme="1"/>
        <rFont val="黑体"/>
        <charset val="134"/>
      </rPr>
      <t>减</t>
    </r>
    <r>
      <rPr>
        <b/>
        <sz val="20"/>
        <color theme="1"/>
        <rFont val="Arial"/>
        <charset val="134"/>
      </rPr>
      <t>1.3</t>
    </r>
    <r>
      <rPr>
        <b/>
        <sz val="20"/>
        <color theme="1"/>
        <rFont val="黑体"/>
        <charset val="134"/>
      </rPr>
      <t>、</t>
    </r>
    <r>
      <rPr>
        <b/>
        <sz val="20"/>
        <color theme="1"/>
        <rFont val="Arial"/>
        <charset val="134"/>
      </rPr>
      <t>1:400</t>
    </r>
    <r>
      <rPr>
        <b/>
        <sz val="20"/>
        <color theme="1"/>
        <rFont val="黑体"/>
        <charset val="134"/>
      </rPr>
      <t>减</t>
    </r>
    <r>
      <rPr>
        <b/>
        <sz val="20"/>
        <color theme="1"/>
        <rFont val="Arial"/>
        <charset val="134"/>
      </rPr>
      <t>1.5</t>
    </r>
    <r>
      <rPr>
        <b/>
        <sz val="20"/>
        <color theme="1"/>
        <rFont val="黑体"/>
        <charset val="134"/>
      </rPr>
      <t>、</t>
    </r>
    <r>
      <rPr>
        <b/>
        <sz val="20"/>
        <color theme="1"/>
        <rFont val="Arial"/>
        <charset val="134"/>
      </rPr>
      <t>1</t>
    </r>
    <r>
      <rPr>
        <b/>
        <sz val="20"/>
        <color theme="1"/>
        <rFont val="黑体"/>
        <charset val="134"/>
      </rPr>
      <t>：</t>
    </r>
    <r>
      <rPr>
        <b/>
        <sz val="20"/>
        <color theme="1"/>
        <rFont val="Arial"/>
        <charset val="134"/>
      </rPr>
      <t>450</t>
    </r>
    <r>
      <rPr>
        <b/>
        <sz val="20"/>
        <color theme="1"/>
        <rFont val="黑体"/>
        <charset val="134"/>
      </rPr>
      <t>减</t>
    </r>
    <r>
      <rPr>
        <b/>
        <sz val="20"/>
        <color theme="1"/>
        <rFont val="Arial"/>
        <charset val="134"/>
      </rPr>
      <t>1.8</t>
    </r>
    <r>
      <rPr>
        <b/>
        <sz val="20"/>
        <color theme="1"/>
        <rFont val="黑体"/>
        <charset val="134"/>
      </rPr>
      <t>、</t>
    </r>
    <r>
      <rPr>
        <b/>
        <sz val="20"/>
        <color theme="1"/>
        <rFont val="Arial"/>
        <charset val="134"/>
      </rPr>
      <t>1</t>
    </r>
    <r>
      <rPr>
        <b/>
        <sz val="20"/>
        <color theme="1"/>
        <rFont val="黑体"/>
        <charset val="134"/>
      </rPr>
      <t>：</t>
    </r>
    <r>
      <rPr>
        <b/>
        <sz val="20"/>
        <color theme="1"/>
        <rFont val="Arial"/>
        <charset val="134"/>
      </rPr>
      <t>500</t>
    </r>
    <r>
      <rPr>
        <b/>
        <sz val="20"/>
        <color theme="1"/>
        <rFont val="黑体"/>
        <charset val="134"/>
      </rPr>
      <t>及以上减</t>
    </r>
    <r>
      <rPr>
        <b/>
        <sz val="20"/>
        <color theme="1"/>
        <rFont val="Arial"/>
        <charset val="134"/>
      </rPr>
      <t xml:space="preserve">2 </t>
    </r>
    <r>
      <rPr>
        <b/>
        <sz val="20"/>
        <color theme="1"/>
        <rFont val="黑体"/>
        <charset val="134"/>
      </rPr>
      <t>比重减后最低</t>
    </r>
    <r>
      <rPr>
        <b/>
        <sz val="20"/>
        <color theme="1"/>
        <rFont val="Arial"/>
        <charset val="134"/>
      </rPr>
      <t>1.5/kg</t>
    </r>
  </si>
  <si>
    <r>
      <rPr>
        <b/>
        <sz val="12"/>
        <color theme="0"/>
        <rFont val="黑体"/>
        <charset val="134"/>
      </rPr>
      <t>下单渠道</t>
    </r>
    <r>
      <rPr>
        <b/>
        <sz val="12"/>
        <color theme="0"/>
        <rFont val="Arial"/>
        <charset val="134"/>
      </rPr>
      <t>/</t>
    </r>
    <r>
      <rPr>
        <b/>
        <sz val="12"/>
        <color theme="0"/>
        <rFont val="黑体"/>
        <charset val="134"/>
      </rPr>
      <t>渠道代码</t>
    </r>
  </si>
  <si>
    <r>
      <rPr>
        <b/>
        <sz val="14"/>
        <color theme="0"/>
        <rFont val="黑体"/>
        <charset val="134"/>
      </rPr>
      <t>仓库代码</t>
    </r>
  </si>
  <si>
    <r>
      <rPr>
        <b/>
        <sz val="14"/>
        <color theme="0"/>
        <rFont val="黑体"/>
        <charset val="134"/>
      </rPr>
      <t>参考时效</t>
    </r>
  </si>
  <si>
    <t>50KG+</t>
  </si>
  <si>
    <t>350KG+</t>
  </si>
  <si>
    <t>1CBM+</t>
  </si>
  <si>
    <r>
      <rPr>
        <b/>
        <sz val="16"/>
        <color theme="1"/>
        <rFont val="黑体"/>
        <charset val="134"/>
      </rPr>
      <t>华东朗速达</t>
    </r>
    <r>
      <rPr>
        <b/>
        <sz val="16"/>
        <color theme="1"/>
        <rFont val="Arial"/>
        <charset val="134"/>
      </rPr>
      <t>14T</t>
    </r>
    <r>
      <rPr>
        <b/>
        <sz val="16"/>
        <color theme="1"/>
        <rFont val="黑体"/>
        <charset val="134"/>
      </rPr>
      <t>卡派</t>
    </r>
    <r>
      <rPr>
        <b/>
        <sz val="16"/>
        <color theme="1"/>
        <rFont val="Arial"/>
        <charset val="134"/>
      </rPr>
      <t xml:space="preserve">
</t>
    </r>
    <r>
      <rPr>
        <b/>
        <sz val="16"/>
        <color theme="1"/>
        <rFont val="黑体"/>
        <charset val="134"/>
      </rPr>
      <t>船司：美森</t>
    </r>
    <r>
      <rPr>
        <b/>
        <sz val="16"/>
        <color theme="1"/>
        <rFont val="Arial"/>
        <charset val="134"/>
      </rPr>
      <t>CLX</t>
    </r>
    <r>
      <rPr>
        <b/>
        <sz val="16"/>
        <color theme="1"/>
        <rFont val="黑体"/>
        <charset val="134"/>
      </rPr>
      <t>航线</t>
    </r>
  </si>
  <si>
    <t>ONT8/LGB8/LAX9/SBD1</t>
  </si>
  <si>
    <r>
      <rPr>
        <sz val="14"/>
        <color theme="1"/>
        <rFont val="Arial"/>
        <charset val="134"/>
      </rPr>
      <t>18</t>
    </r>
    <r>
      <rPr>
        <sz val="14"/>
        <color theme="1"/>
        <rFont val="黑体"/>
        <charset val="134"/>
      </rPr>
      <t>天签收入仓</t>
    </r>
  </si>
  <si>
    <r>
      <rPr>
        <sz val="16"/>
        <color rgb="FFFF0000"/>
        <rFont val="黑体"/>
        <charset val="134"/>
      </rPr>
      <t>有赔付</t>
    </r>
  </si>
  <si>
    <r>
      <rPr>
        <sz val="10"/>
        <color rgb="FFFF0000"/>
        <rFont val="Arial"/>
        <charset val="134"/>
      </rPr>
      <t>1.</t>
    </r>
    <r>
      <rPr>
        <sz val="10"/>
        <color rgb="FFFF0000"/>
        <rFont val="黑体"/>
        <charset val="134"/>
      </rPr>
      <t>我司拒接一切敏感货物，此报价只收普货，如发现冲货，瞒报或者带电不备注行为在我司仓库查到的没收货物并罚款</t>
    </r>
    <r>
      <rPr>
        <sz val="10"/>
        <color rgb="FFFF0000"/>
        <rFont val="Arial"/>
        <charset val="134"/>
      </rPr>
      <t>1</t>
    </r>
    <r>
      <rPr>
        <sz val="10"/>
        <color rgb="FFFF0000"/>
        <rFont val="黑体"/>
        <charset val="134"/>
      </rPr>
      <t>万</t>
    </r>
    <r>
      <rPr>
        <sz val="10"/>
        <color rgb="FFFF0000"/>
        <rFont val="Arial"/>
        <charset val="134"/>
      </rPr>
      <t>-5</t>
    </r>
    <r>
      <rPr>
        <sz val="10"/>
        <color rgb="FFFF0000"/>
        <rFont val="黑体"/>
        <charset val="134"/>
      </rPr>
      <t>万元，若因冲货导致海关查验的罚款</t>
    </r>
    <r>
      <rPr>
        <sz val="10"/>
        <color rgb="FFFF0000"/>
        <rFont val="Arial"/>
        <charset val="134"/>
      </rPr>
      <t>20</t>
    </r>
    <r>
      <rPr>
        <sz val="10"/>
        <color rgb="FFFF0000"/>
        <rFont val="黑体"/>
        <charset val="134"/>
      </rPr>
      <t>万并追究其法律责任，和一切损失</t>
    </r>
    <r>
      <rPr>
        <sz val="10"/>
        <color rgb="FFFF0000"/>
        <rFont val="Arial"/>
        <charset val="134"/>
      </rPr>
      <t xml:space="preserve"> .</t>
    </r>
  </si>
  <si>
    <t>LAS1/GYR3/GYR2/VGT2</t>
  </si>
  <si>
    <r>
      <rPr>
        <sz val="14"/>
        <color theme="1"/>
        <rFont val="Arial"/>
        <charset val="134"/>
      </rPr>
      <t>19</t>
    </r>
    <r>
      <rPr>
        <sz val="14"/>
        <color theme="1"/>
        <rFont val="黑体"/>
        <charset val="134"/>
      </rPr>
      <t>天签收入仓</t>
    </r>
  </si>
  <si>
    <t>MIT2/QXY8</t>
  </si>
  <si>
    <r>
      <rPr>
        <sz val="14"/>
        <color theme="1"/>
        <rFont val="Arial"/>
        <charset val="134"/>
      </rPr>
      <t>18-22</t>
    </r>
    <r>
      <rPr>
        <sz val="14"/>
        <color theme="1"/>
        <rFont val="黑体"/>
        <charset val="134"/>
      </rPr>
      <t>天左右签收</t>
    </r>
  </si>
  <si>
    <t>POC1/POC3/POC2</t>
  </si>
  <si>
    <t>IUSQ/IUSJ/IUSP/IUSW/PSP3</t>
  </si>
  <si>
    <t>GEU3/GEU5/GEU2</t>
  </si>
  <si>
    <t>TCY2/TCY1//SMF3/ SCK4/SCK8/MCC1/HLI2</t>
  </si>
  <si>
    <t>ABQ2</t>
  </si>
  <si>
    <t>FTW1/IAH3/PSC2</t>
  </si>
  <si>
    <r>
      <rPr>
        <sz val="14"/>
        <color theme="1"/>
        <rFont val="Arial"/>
        <charset val="134"/>
      </rPr>
      <t>18-24</t>
    </r>
    <r>
      <rPr>
        <sz val="14"/>
        <color theme="1"/>
        <rFont val="黑体"/>
        <charset val="134"/>
      </rPr>
      <t>天左右签收</t>
    </r>
  </si>
  <si>
    <t>FWA4/IND9/MDW2</t>
  </si>
  <si>
    <t>MEM1/MQJ1/RFD2/BNA6</t>
  </si>
  <si>
    <t>ABE8/TEB9/AVP1/CLT2</t>
  </si>
  <si>
    <r>
      <rPr>
        <sz val="14"/>
        <color theme="1"/>
        <rFont val="Arial"/>
        <charset val="134"/>
      </rPr>
      <t>20-24</t>
    </r>
    <r>
      <rPr>
        <sz val="14"/>
        <color theme="1"/>
        <rFont val="黑体"/>
        <charset val="134"/>
      </rPr>
      <t>天左右签收</t>
    </r>
  </si>
  <si>
    <t>SWF1/SWF2</t>
  </si>
  <si>
    <t>ORF2/RMN3/RDU2</t>
  </si>
  <si>
    <r>
      <rPr>
        <b/>
        <sz val="16"/>
        <color theme="1"/>
        <rFont val="黑体"/>
        <charset val="134"/>
      </rPr>
      <t>华东朗速达</t>
    </r>
    <r>
      <rPr>
        <b/>
        <sz val="16"/>
        <color theme="1"/>
        <rFont val="Arial"/>
        <charset val="134"/>
      </rPr>
      <t>16T</t>
    </r>
    <r>
      <rPr>
        <b/>
        <sz val="16"/>
        <color theme="1"/>
        <rFont val="黑体"/>
        <charset val="134"/>
      </rPr>
      <t>卡派</t>
    </r>
    <r>
      <rPr>
        <b/>
        <sz val="16"/>
        <color theme="1"/>
        <rFont val="Arial"/>
        <charset val="134"/>
      </rPr>
      <t xml:space="preserve">
</t>
    </r>
    <r>
      <rPr>
        <b/>
        <sz val="16"/>
        <color theme="1"/>
        <rFont val="黑体"/>
        <charset val="134"/>
      </rPr>
      <t>船司：美森</t>
    </r>
    <r>
      <rPr>
        <b/>
        <sz val="16"/>
        <color theme="1"/>
        <rFont val="Arial"/>
        <charset val="134"/>
      </rPr>
      <t>MAX</t>
    </r>
    <r>
      <rPr>
        <b/>
        <sz val="16"/>
        <color theme="1"/>
        <rFont val="黑体"/>
        <charset val="134"/>
      </rPr>
      <t>航线</t>
    </r>
  </si>
  <si>
    <r>
      <rPr>
        <sz val="10"/>
        <color rgb="FFFF0000"/>
        <rFont val="Arial"/>
        <charset val="134"/>
      </rPr>
      <t>1.</t>
    </r>
    <r>
      <rPr>
        <sz val="10"/>
        <color rgb="FFFF0000"/>
        <rFont val="黑体"/>
        <charset val="134"/>
      </rPr>
      <t>我司拒接一切敏感货物，此报价只收普货，如发现冲货，瞒报或者带电不备注行为在我司仓库查到的没收货物并罚款</t>
    </r>
    <r>
      <rPr>
        <sz val="10"/>
        <color rgb="FFFF0000"/>
        <rFont val="Arial"/>
        <charset val="134"/>
      </rPr>
      <t>1</t>
    </r>
    <r>
      <rPr>
        <sz val="10"/>
        <color rgb="FFFF0000"/>
        <rFont val="黑体"/>
        <charset val="134"/>
      </rPr>
      <t>万</t>
    </r>
    <r>
      <rPr>
        <sz val="10"/>
        <color rgb="FFFF0000"/>
        <rFont val="Arial"/>
        <charset val="134"/>
      </rPr>
      <t>-5</t>
    </r>
    <r>
      <rPr>
        <sz val="10"/>
        <color rgb="FFFF0000"/>
        <rFont val="黑体"/>
        <charset val="134"/>
      </rPr>
      <t>万元，若因冲货导致海关查验的罚款</t>
    </r>
    <r>
      <rPr>
        <sz val="10"/>
        <color rgb="FFFF0000"/>
        <rFont val="Arial"/>
        <charset val="134"/>
      </rPr>
      <t>20</t>
    </r>
    <r>
      <rPr>
        <sz val="10"/>
        <color rgb="FFFF0000"/>
        <rFont val="黑体"/>
        <charset val="134"/>
      </rPr>
      <t>万并追究其法律责任，和一切损失</t>
    </r>
    <r>
      <rPr>
        <sz val="10"/>
        <color rgb="FFFF0000"/>
        <rFont val="Arial"/>
        <charset val="134"/>
      </rPr>
      <t xml:space="preserve"> . </t>
    </r>
  </si>
  <si>
    <r>
      <rPr>
        <sz val="14"/>
        <color theme="1"/>
        <rFont val="Arial"/>
        <charset val="134"/>
      </rPr>
      <t>20</t>
    </r>
    <r>
      <rPr>
        <sz val="14"/>
        <color theme="1"/>
        <rFont val="黑体"/>
        <charset val="134"/>
      </rPr>
      <t>天签收入仓</t>
    </r>
  </si>
  <si>
    <r>
      <rPr>
        <sz val="14"/>
        <color theme="1"/>
        <rFont val="Arial"/>
        <charset val="134"/>
      </rPr>
      <t>19-23</t>
    </r>
    <r>
      <rPr>
        <sz val="14"/>
        <color theme="1"/>
        <rFont val="黑体"/>
        <charset val="134"/>
      </rPr>
      <t>天左右签收</t>
    </r>
  </si>
  <si>
    <r>
      <rPr>
        <sz val="36"/>
        <color theme="1"/>
        <rFont val="黑体"/>
        <charset val="134"/>
      </rPr>
      <t>无时效赔付</t>
    </r>
  </si>
  <si>
    <r>
      <rPr>
        <sz val="14"/>
        <color theme="1"/>
        <rFont val="Arial"/>
        <charset val="134"/>
      </rPr>
      <t>19-25</t>
    </r>
    <r>
      <rPr>
        <sz val="14"/>
        <color theme="1"/>
        <rFont val="黑体"/>
        <charset val="134"/>
      </rPr>
      <t>天左右签收</t>
    </r>
  </si>
  <si>
    <r>
      <rPr>
        <sz val="14"/>
        <color theme="1"/>
        <rFont val="Arial"/>
        <charset val="134"/>
      </rPr>
      <t>21-25</t>
    </r>
    <r>
      <rPr>
        <sz val="14"/>
        <color theme="1"/>
        <rFont val="黑体"/>
        <charset val="134"/>
      </rPr>
      <t>天左右签收</t>
    </r>
  </si>
  <si>
    <r>
      <rPr>
        <b/>
        <sz val="16"/>
        <color theme="1"/>
        <rFont val="黑体"/>
        <charset val="134"/>
      </rPr>
      <t>华东朗速达</t>
    </r>
    <r>
      <rPr>
        <b/>
        <sz val="16"/>
        <color theme="1"/>
        <rFont val="Arial"/>
        <charset val="134"/>
      </rPr>
      <t>18T</t>
    </r>
    <r>
      <rPr>
        <b/>
        <sz val="16"/>
        <color theme="1"/>
        <rFont val="黑体"/>
        <charset val="134"/>
      </rPr>
      <t>卡派</t>
    </r>
    <r>
      <rPr>
        <b/>
        <sz val="16"/>
        <color theme="1"/>
        <rFont val="Arial"/>
        <charset val="134"/>
      </rPr>
      <t xml:space="preserve">
</t>
    </r>
    <r>
      <rPr>
        <b/>
        <sz val="16"/>
        <color theme="1"/>
        <rFont val="黑体"/>
        <charset val="134"/>
      </rPr>
      <t>船司：</t>
    </r>
    <r>
      <rPr>
        <b/>
        <sz val="16"/>
        <color theme="1"/>
        <rFont val="Arial"/>
        <charset val="134"/>
      </rPr>
      <t>EXX</t>
    </r>
    <r>
      <rPr>
        <b/>
        <sz val="16"/>
        <color theme="1"/>
        <rFont val="黑体"/>
        <charset val="134"/>
      </rPr>
      <t>快船航线</t>
    </r>
  </si>
  <si>
    <r>
      <rPr>
        <sz val="16"/>
        <color rgb="FFFF0000"/>
        <rFont val="黑体"/>
        <charset val="134"/>
      </rPr>
      <t>有赔付</t>
    </r>
    <r>
      <rPr>
        <sz val="16"/>
        <color theme="1"/>
        <rFont val="黑体"/>
        <charset val="134"/>
      </rPr>
      <t>注条款</t>
    </r>
  </si>
  <si>
    <r>
      <rPr>
        <sz val="10"/>
        <color rgb="FFFF0000"/>
        <rFont val="Arial"/>
        <charset val="134"/>
      </rPr>
      <t>1.</t>
    </r>
    <r>
      <rPr>
        <sz val="10"/>
        <color rgb="FFFF0000"/>
        <rFont val="黑体"/>
        <charset val="134"/>
      </rPr>
      <t>我司拒接一切敏感货物，此报价只收普货，如发现冲货，瞒报或者带电不备注行为在我司仓库查到的没收货物并罚款</t>
    </r>
    <r>
      <rPr>
        <sz val="10"/>
        <color rgb="FFFF0000"/>
        <rFont val="Arial"/>
        <charset val="134"/>
      </rPr>
      <t>1</t>
    </r>
    <r>
      <rPr>
        <sz val="10"/>
        <color rgb="FFFF0000"/>
        <rFont val="黑体"/>
        <charset val="134"/>
      </rPr>
      <t>万</t>
    </r>
    <r>
      <rPr>
        <sz val="10"/>
        <color rgb="FFFF0000"/>
        <rFont val="Arial"/>
        <charset val="134"/>
      </rPr>
      <t>-5</t>
    </r>
    <r>
      <rPr>
        <sz val="10"/>
        <color rgb="FFFF0000"/>
        <rFont val="黑体"/>
        <charset val="134"/>
      </rPr>
      <t>万元，若因冲货导致海关查验的罚款</t>
    </r>
    <r>
      <rPr>
        <sz val="10"/>
        <color rgb="FFFF0000"/>
        <rFont val="Arial"/>
        <charset val="134"/>
      </rPr>
      <t>20</t>
    </r>
    <r>
      <rPr>
        <sz val="10"/>
        <color rgb="FFFF0000"/>
        <rFont val="黑体"/>
        <charset val="134"/>
      </rPr>
      <t>万并追究其法律责任，和一切损失</t>
    </r>
    <r>
      <rPr>
        <sz val="10"/>
        <color rgb="FFFF0000"/>
        <rFont val="Arial"/>
        <charset val="134"/>
      </rPr>
      <t xml:space="preserve"> .</t>
    </r>
    <r>
      <rPr>
        <sz val="10"/>
        <color theme="1"/>
        <rFont val="Arial"/>
        <charset val="134"/>
      </rPr>
      <t xml:space="preserve"> </t>
    </r>
  </si>
  <si>
    <r>
      <rPr>
        <sz val="14"/>
        <color theme="1"/>
        <rFont val="Arial"/>
        <charset val="134"/>
      </rPr>
      <t>21</t>
    </r>
    <r>
      <rPr>
        <sz val="14"/>
        <color theme="1"/>
        <rFont val="黑体"/>
        <charset val="134"/>
      </rPr>
      <t>天签收入仓</t>
    </r>
  </si>
  <si>
    <r>
      <rPr>
        <sz val="14"/>
        <color theme="1"/>
        <rFont val="Arial"/>
        <charset val="134"/>
      </rPr>
      <t>20</t>
    </r>
    <r>
      <rPr>
        <sz val="14"/>
        <color theme="1"/>
        <rFont val="黑体"/>
        <charset val="134"/>
      </rPr>
      <t>天左右签收入仓</t>
    </r>
  </si>
  <si>
    <r>
      <rPr>
        <sz val="14"/>
        <color theme="1"/>
        <rFont val="Arial"/>
        <charset val="134"/>
      </rPr>
      <t>21</t>
    </r>
    <r>
      <rPr>
        <sz val="14"/>
        <color theme="1"/>
        <rFont val="黑体"/>
        <charset val="134"/>
      </rPr>
      <t>天左右签收入仓</t>
    </r>
  </si>
  <si>
    <r>
      <rPr>
        <sz val="14"/>
        <color theme="1"/>
        <rFont val="Arial"/>
        <charset val="134"/>
      </rPr>
      <t>19-24</t>
    </r>
    <r>
      <rPr>
        <sz val="14"/>
        <color theme="1"/>
        <rFont val="黑体"/>
        <charset val="134"/>
      </rPr>
      <t>天左右签收</t>
    </r>
  </si>
  <si>
    <r>
      <rPr>
        <sz val="14"/>
        <color theme="1"/>
        <rFont val="Arial"/>
        <charset val="134"/>
      </rPr>
      <t>20-26</t>
    </r>
    <r>
      <rPr>
        <sz val="14"/>
        <color theme="1"/>
        <rFont val="黑体"/>
        <charset val="134"/>
      </rPr>
      <t>天左右签收</t>
    </r>
  </si>
  <si>
    <r>
      <rPr>
        <sz val="14"/>
        <color theme="1"/>
        <rFont val="Arial"/>
        <charset val="134"/>
      </rPr>
      <t>22-26</t>
    </r>
    <r>
      <rPr>
        <sz val="14"/>
        <color theme="1"/>
        <rFont val="黑体"/>
        <charset val="134"/>
      </rPr>
      <t>天左右签收</t>
    </r>
  </si>
  <si>
    <r>
      <rPr>
        <sz val="14"/>
        <color theme="1"/>
        <rFont val="Arial"/>
        <charset val="134"/>
      </rPr>
      <t>24-28</t>
    </r>
    <r>
      <rPr>
        <sz val="14"/>
        <color theme="1"/>
        <rFont val="黑体"/>
        <charset val="134"/>
      </rPr>
      <t>天左右签收</t>
    </r>
  </si>
  <si>
    <r>
      <rPr>
        <b/>
        <sz val="16"/>
        <color theme="1"/>
        <rFont val="黑体"/>
        <charset val="134"/>
      </rPr>
      <t>华东朗速达</t>
    </r>
    <r>
      <rPr>
        <b/>
        <sz val="16"/>
        <color theme="1"/>
        <rFont val="Arial"/>
        <charset val="134"/>
      </rPr>
      <t>20T</t>
    </r>
    <r>
      <rPr>
        <b/>
        <sz val="16"/>
        <color theme="1"/>
        <rFont val="黑体"/>
        <charset val="134"/>
      </rPr>
      <t>卡派</t>
    </r>
    <r>
      <rPr>
        <b/>
        <sz val="16"/>
        <color theme="1"/>
        <rFont val="Arial"/>
        <charset val="134"/>
      </rPr>
      <t xml:space="preserve">
HEDE</t>
    </r>
    <r>
      <rPr>
        <b/>
        <sz val="16"/>
        <color theme="1"/>
        <rFont val="黑体"/>
        <charset val="134"/>
      </rPr>
      <t>，</t>
    </r>
    <r>
      <rPr>
        <b/>
        <sz val="16"/>
        <color theme="1"/>
        <rFont val="Arial"/>
        <charset val="134"/>
      </rPr>
      <t xml:space="preserve">ZIM
</t>
    </r>
    <r>
      <rPr>
        <b/>
        <sz val="16"/>
        <color theme="1"/>
        <rFont val="黑体"/>
        <charset val="134"/>
      </rPr>
      <t>带车架统配</t>
    </r>
  </si>
  <si>
    <r>
      <rPr>
        <sz val="14"/>
        <color theme="1"/>
        <rFont val="Arial"/>
        <charset val="134"/>
      </rPr>
      <t>22</t>
    </r>
    <r>
      <rPr>
        <sz val="14"/>
        <color theme="1"/>
        <rFont val="黑体"/>
        <charset val="134"/>
      </rPr>
      <t>天签收入仓</t>
    </r>
  </si>
  <si>
    <r>
      <rPr>
        <sz val="14"/>
        <color theme="1"/>
        <rFont val="Arial"/>
        <charset val="134"/>
      </rPr>
      <t>23</t>
    </r>
    <r>
      <rPr>
        <sz val="14"/>
        <color theme="1"/>
        <rFont val="黑体"/>
        <charset val="134"/>
      </rPr>
      <t>天签收入仓</t>
    </r>
  </si>
  <si>
    <r>
      <rPr>
        <sz val="14"/>
        <color theme="1"/>
        <rFont val="Arial"/>
        <charset val="134"/>
      </rPr>
      <t>22</t>
    </r>
    <r>
      <rPr>
        <sz val="14"/>
        <color theme="1"/>
        <rFont val="黑体"/>
        <charset val="134"/>
      </rPr>
      <t>天左右签收入仓</t>
    </r>
  </si>
  <si>
    <r>
      <rPr>
        <sz val="28"/>
        <color theme="1"/>
        <rFont val="黑体"/>
        <charset val="134"/>
      </rPr>
      <t>无</t>
    </r>
    <r>
      <rPr>
        <sz val="28"/>
        <color theme="1"/>
        <rFont val="Arial"/>
        <charset val="134"/>
      </rPr>
      <t xml:space="preserve">  </t>
    </r>
    <r>
      <rPr>
        <sz val="28"/>
        <color theme="1"/>
        <rFont val="黑体"/>
        <charset val="134"/>
      </rPr>
      <t>时</t>
    </r>
    <r>
      <rPr>
        <sz val="28"/>
        <color theme="1"/>
        <rFont val="Arial"/>
        <charset val="134"/>
      </rPr>
      <t xml:space="preserve"> </t>
    </r>
    <r>
      <rPr>
        <sz val="28"/>
        <color theme="1"/>
        <rFont val="黑体"/>
        <charset val="134"/>
      </rPr>
      <t>效</t>
    </r>
    <r>
      <rPr>
        <sz val="28"/>
        <color theme="1"/>
        <rFont val="Arial"/>
        <charset val="134"/>
      </rPr>
      <t xml:space="preserve"> </t>
    </r>
    <r>
      <rPr>
        <sz val="28"/>
        <color theme="1"/>
        <rFont val="黑体"/>
        <charset val="134"/>
      </rPr>
      <t>赔</t>
    </r>
    <r>
      <rPr>
        <sz val="28"/>
        <color theme="1"/>
        <rFont val="Arial"/>
        <charset val="134"/>
      </rPr>
      <t xml:space="preserve"> </t>
    </r>
    <r>
      <rPr>
        <sz val="28"/>
        <color theme="1"/>
        <rFont val="黑体"/>
        <charset val="134"/>
      </rPr>
      <t>付</t>
    </r>
  </si>
  <si>
    <r>
      <rPr>
        <sz val="14"/>
        <color theme="1"/>
        <rFont val="Arial"/>
        <charset val="134"/>
      </rPr>
      <t>20-25</t>
    </r>
    <r>
      <rPr>
        <sz val="14"/>
        <color theme="1"/>
        <rFont val="黑体"/>
        <charset val="134"/>
      </rPr>
      <t>天左右签收</t>
    </r>
  </si>
  <si>
    <r>
      <rPr>
        <sz val="14"/>
        <color theme="1"/>
        <rFont val="Arial"/>
        <charset val="134"/>
      </rPr>
      <t>21-27</t>
    </r>
    <r>
      <rPr>
        <sz val="14"/>
        <color theme="1"/>
        <rFont val="黑体"/>
        <charset val="134"/>
      </rPr>
      <t>天左右签收</t>
    </r>
  </si>
  <si>
    <t>FWA4/IND9/MDW2/IUSF</t>
  </si>
  <si>
    <t>MKC4/ICT2/FOE1/PPO4</t>
  </si>
  <si>
    <r>
      <rPr>
        <sz val="14"/>
        <color theme="1"/>
        <rFont val="Arial"/>
        <charset val="134"/>
      </rPr>
      <t>25-30</t>
    </r>
    <r>
      <rPr>
        <sz val="14"/>
        <color theme="1"/>
        <rFont val="黑体"/>
        <charset val="134"/>
      </rPr>
      <t>天左右签收</t>
    </r>
  </si>
  <si>
    <t>HEA2/XEW5</t>
  </si>
  <si>
    <t>ACY2/TEB3/TEB6/TTN2/ABE4</t>
  </si>
  <si>
    <t>TEB4/MDT1/WBW2</t>
  </si>
  <si>
    <t>MDT4/PHL4/PHL5/PHL6/DCA6/ILG1/IUSL/HIA1</t>
  </si>
  <si>
    <t>RIC1/BOS7/ALB1/XLX1/XRI3</t>
  </si>
  <si>
    <t>PIT2/LBE1/CHO1/ AKR1 /IUST</t>
  </si>
  <si>
    <t>XAV3</t>
  </si>
  <si>
    <t>MGE3/SAV3/JAX3</t>
  </si>
  <si>
    <t>CLT3/RYY2/XLX6/CLT6/GSO1/GSP1/RDU2/RDU4</t>
  </si>
  <si>
    <t>TPA2/TPA3/TPA6/MCO2</t>
  </si>
  <si>
    <t>HSV1/HSV2/IUSR//PBI2/PBI3/TMB8/ XPB2</t>
  </si>
  <si>
    <t>LGB6/SBD2/SNA4/XLX7</t>
  </si>
  <si>
    <r>
      <rPr>
        <sz val="20"/>
        <color rgb="FFFF0000"/>
        <rFont val="Arial"/>
        <charset val="134"/>
      </rPr>
      <t>2.</t>
    </r>
    <r>
      <rPr>
        <sz val="20"/>
        <color rgb="FFFF0000"/>
        <rFont val="黑体"/>
        <charset val="134"/>
      </rPr>
      <t>偏仓必须满足</t>
    </r>
    <r>
      <rPr>
        <sz val="20"/>
        <color rgb="FFFF0000"/>
        <rFont val="Arial"/>
        <charset val="134"/>
      </rPr>
      <t>350kg+</t>
    </r>
    <r>
      <rPr>
        <sz val="20"/>
        <color rgb="FFFF0000"/>
        <rFont val="黑体"/>
        <charset val="134"/>
      </rPr>
      <t>才可以选择，如未达到起收重量按照起收重量计费</t>
    </r>
  </si>
  <si>
    <t>SJC7/FAT2/SCK1/ MCE1</t>
  </si>
  <si>
    <t>PHX5/PHX7/LAS6/OAK3/SMF6</t>
  </si>
  <si>
    <r>
      <rPr>
        <sz val="14"/>
        <color theme="1"/>
        <rFont val="Arial"/>
        <charset val="134"/>
      </rPr>
      <t>23-29</t>
    </r>
    <r>
      <rPr>
        <sz val="14"/>
        <color theme="1"/>
        <rFont val="黑体"/>
        <charset val="134"/>
      </rPr>
      <t>天左右签收</t>
    </r>
  </si>
  <si>
    <t>SAT1/FTW5/DFW6/SLC2/SLC3/RNO4</t>
  </si>
  <si>
    <t>SAT4/AMA1/DFW7/SAT6/FTW3/HOU8/IUTH</t>
  </si>
  <si>
    <t>PDX6/PDX7/DEN2/DEN8</t>
  </si>
  <si>
    <t>BFI3/GEG2</t>
  </si>
  <si>
    <t>STL3/STL4/ORD2/IGQ2</t>
  </si>
  <si>
    <t>STL6/MDW6/RFD4/OKC2/BNA2/CHA2/JVL1</t>
  </si>
  <si>
    <t>DET1/DET2/LAN2/LIT2/MEM6/CMH2/CMH3</t>
  </si>
  <si>
    <r>
      <rPr>
        <b/>
        <sz val="16"/>
        <color theme="1"/>
        <rFont val="黑体"/>
        <charset val="134"/>
      </rPr>
      <t>华东朗速达</t>
    </r>
    <r>
      <rPr>
        <b/>
        <sz val="16"/>
        <color theme="1"/>
        <rFont val="Arial"/>
        <charset val="134"/>
      </rPr>
      <t>25T</t>
    </r>
    <r>
      <rPr>
        <b/>
        <sz val="16"/>
        <color theme="1"/>
        <rFont val="黑体"/>
        <charset val="134"/>
      </rPr>
      <t>卡派</t>
    </r>
    <r>
      <rPr>
        <b/>
        <sz val="16"/>
        <color theme="1"/>
        <rFont val="Arial"/>
        <charset val="134"/>
      </rPr>
      <t xml:space="preserve">
</t>
    </r>
    <r>
      <rPr>
        <b/>
        <sz val="16"/>
        <color theme="1"/>
        <rFont val="黑体"/>
        <charset val="134"/>
      </rPr>
      <t>船司</t>
    </r>
    <r>
      <rPr>
        <b/>
        <sz val="16"/>
        <color theme="1"/>
        <rFont val="Arial"/>
        <charset val="134"/>
      </rPr>
      <t>OA,ZIM,HEDE</t>
    </r>
    <r>
      <rPr>
        <b/>
        <sz val="16"/>
        <color theme="1"/>
        <rFont val="黑体"/>
        <charset val="134"/>
      </rPr>
      <t>航线统配</t>
    </r>
  </si>
  <si>
    <r>
      <rPr>
        <sz val="14"/>
        <color theme="1"/>
        <rFont val="Arial"/>
        <charset val="134"/>
      </rPr>
      <t>25</t>
    </r>
    <r>
      <rPr>
        <sz val="14"/>
        <color theme="1"/>
        <rFont val="黑体"/>
        <charset val="134"/>
      </rPr>
      <t>天签收入仓</t>
    </r>
  </si>
  <si>
    <r>
      <rPr>
        <sz val="14"/>
        <color theme="1"/>
        <rFont val="Arial"/>
        <charset val="134"/>
      </rPr>
      <t>26</t>
    </r>
    <r>
      <rPr>
        <sz val="14"/>
        <color theme="1"/>
        <rFont val="黑体"/>
        <charset val="134"/>
      </rPr>
      <t>天签收入仓</t>
    </r>
  </si>
  <si>
    <r>
      <rPr>
        <sz val="28"/>
        <color theme="1"/>
        <rFont val="黑体"/>
        <charset val="134"/>
      </rPr>
      <t>无</t>
    </r>
    <r>
      <rPr>
        <sz val="28"/>
        <color theme="1"/>
        <rFont val="Arial"/>
        <charset val="134"/>
      </rPr>
      <t xml:space="preserve"> </t>
    </r>
    <r>
      <rPr>
        <sz val="28"/>
        <color theme="1"/>
        <rFont val="黑体"/>
        <charset val="134"/>
      </rPr>
      <t>时</t>
    </r>
    <r>
      <rPr>
        <sz val="28"/>
        <color theme="1"/>
        <rFont val="Arial"/>
        <charset val="134"/>
      </rPr>
      <t xml:space="preserve"> </t>
    </r>
    <r>
      <rPr>
        <sz val="28"/>
        <color theme="1"/>
        <rFont val="黑体"/>
        <charset val="134"/>
      </rPr>
      <t>效</t>
    </r>
    <r>
      <rPr>
        <sz val="28"/>
        <color theme="1"/>
        <rFont val="Arial"/>
        <charset val="134"/>
      </rPr>
      <t xml:space="preserve"> </t>
    </r>
    <r>
      <rPr>
        <sz val="28"/>
        <color theme="1"/>
        <rFont val="黑体"/>
        <charset val="134"/>
      </rPr>
      <t>赔</t>
    </r>
    <r>
      <rPr>
        <sz val="28"/>
        <color theme="1"/>
        <rFont val="Arial"/>
        <charset val="134"/>
      </rPr>
      <t xml:space="preserve"> </t>
    </r>
    <r>
      <rPr>
        <sz val="28"/>
        <color theme="1"/>
        <rFont val="黑体"/>
        <charset val="134"/>
      </rPr>
      <t>付</t>
    </r>
  </si>
  <si>
    <r>
      <rPr>
        <sz val="14"/>
        <color theme="1"/>
        <rFont val="Arial"/>
        <charset val="134"/>
      </rPr>
      <t>22-27</t>
    </r>
    <r>
      <rPr>
        <sz val="14"/>
        <color theme="1"/>
        <rFont val="黑体"/>
        <charset val="134"/>
      </rPr>
      <t>天左右签收</t>
    </r>
  </si>
  <si>
    <r>
      <rPr>
        <sz val="14"/>
        <color theme="1"/>
        <rFont val="Arial"/>
        <charset val="134"/>
      </rPr>
      <t>22-29</t>
    </r>
    <r>
      <rPr>
        <sz val="14"/>
        <color theme="1"/>
        <rFont val="黑体"/>
        <charset val="134"/>
      </rPr>
      <t>天左右签收</t>
    </r>
  </si>
  <si>
    <r>
      <rPr>
        <sz val="14"/>
        <color theme="1"/>
        <rFont val="Arial"/>
        <charset val="134"/>
      </rPr>
      <t>26-32</t>
    </r>
    <r>
      <rPr>
        <sz val="14"/>
        <color theme="1"/>
        <rFont val="黑体"/>
        <charset val="134"/>
      </rPr>
      <t>天左右签收</t>
    </r>
  </si>
  <si>
    <r>
      <rPr>
        <sz val="14"/>
        <color theme="1"/>
        <rFont val="Arial"/>
        <charset val="134"/>
      </rPr>
      <t>23-30</t>
    </r>
    <r>
      <rPr>
        <sz val="14"/>
        <color theme="1"/>
        <rFont val="黑体"/>
        <charset val="134"/>
      </rPr>
      <t>天左右签收</t>
    </r>
  </si>
  <si>
    <r>
      <rPr>
        <sz val="18"/>
        <color theme="1"/>
        <rFont val="黑体"/>
        <charset val="134"/>
      </rPr>
      <t>海外仓自提</t>
    </r>
    <r>
      <rPr>
        <sz val="18"/>
        <color theme="1"/>
        <rFont val="Arial"/>
        <charset val="134"/>
      </rPr>
      <t>/</t>
    </r>
    <r>
      <rPr>
        <sz val="18"/>
        <color theme="1"/>
        <rFont val="黑体"/>
        <charset val="134"/>
      </rPr>
      <t>留仓中转</t>
    </r>
    <r>
      <rPr>
        <sz val="18"/>
        <color theme="1"/>
        <rFont val="Arial"/>
        <charset val="134"/>
      </rPr>
      <t>/</t>
    </r>
    <r>
      <rPr>
        <sz val="18"/>
        <color theme="1"/>
        <rFont val="黑体"/>
        <charset val="134"/>
      </rPr>
      <t>代发渠道统一按照对应渠道一区价格结算（起收重量</t>
    </r>
    <r>
      <rPr>
        <sz val="18"/>
        <color theme="1"/>
        <rFont val="Arial"/>
        <charset val="134"/>
      </rPr>
      <t>50kg+</t>
    </r>
    <r>
      <rPr>
        <sz val="18"/>
        <color theme="1"/>
        <rFont val="黑体"/>
        <charset val="134"/>
      </rPr>
      <t>）</t>
    </r>
  </si>
  <si>
    <r>
      <rPr>
        <sz val="18"/>
        <color theme="1"/>
        <rFont val="黑体"/>
        <charset val="134"/>
      </rPr>
      <t>非亚马逊商业地址及私人地址</t>
    </r>
    <r>
      <rPr>
        <sz val="18"/>
        <color theme="1"/>
        <rFont val="Arial"/>
        <charset val="134"/>
      </rPr>
      <t xml:space="preserve"> / </t>
    </r>
    <r>
      <rPr>
        <sz val="18"/>
        <color theme="1"/>
        <rFont val="黑体"/>
        <charset val="134"/>
      </rPr>
      <t>单票单询均可派送</t>
    </r>
  </si>
  <si>
    <r>
      <rPr>
        <sz val="14"/>
        <color rgb="FFFF0000"/>
        <rFont val="黑体"/>
        <charset val="134"/>
      </rPr>
      <t>关税每上调</t>
    </r>
    <r>
      <rPr>
        <sz val="14"/>
        <color rgb="FFFF0000"/>
        <rFont val="Arial"/>
        <charset val="134"/>
      </rPr>
      <t>1%</t>
    </r>
    <r>
      <rPr>
        <sz val="14"/>
        <color rgb="FFFF0000"/>
        <rFont val="黑体"/>
        <charset val="134"/>
      </rPr>
      <t>，将对应增加</t>
    </r>
    <r>
      <rPr>
        <sz val="14"/>
        <color rgb="FFFF0000"/>
        <rFont val="Arial"/>
        <charset val="134"/>
      </rPr>
      <t>0.03</t>
    </r>
    <r>
      <rPr>
        <sz val="14"/>
        <color rgb="FFFF0000"/>
        <rFont val="黑体"/>
        <charset val="134"/>
      </rPr>
      <t>元</t>
    </r>
    <r>
      <rPr>
        <sz val="14"/>
        <color rgb="FFFF0000"/>
        <rFont val="Arial"/>
        <charset val="134"/>
      </rPr>
      <t>/kg</t>
    </r>
    <r>
      <rPr>
        <sz val="14"/>
        <color rgb="FFFF0000"/>
        <rFont val="黑体"/>
        <charset val="134"/>
      </rPr>
      <t>的费用，按方对应增加</t>
    </r>
    <r>
      <rPr>
        <sz val="14"/>
        <color rgb="FFFF0000"/>
        <rFont val="Arial"/>
        <charset val="134"/>
      </rPr>
      <t>6</t>
    </r>
    <r>
      <rPr>
        <sz val="14"/>
        <color rgb="FFFF0000"/>
        <rFont val="黑体"/>
        <charset val="134"/>
      </rPr>
      <t>元</t>
    </r>
    <r>
      <rPr>
        <sz val="14"/>
        <color rgb="FFFF0000"/>
        <rFont val="Arial"/>
        <charset val="134"/>
      </rPr>
      <t>/</t>
    </r>
    <r>
      <rPr>
        <sz val="14"/>
        <color rgb="FFFF0000"/>
        <rFont val="黑体"/>
        <charset val="134"/>
      </rPr>
      <t>方，反之降关税每下调</t>
    </r>
    <r>
      <rPr>
        <sz val="14"/>
        <color rgb="FFFF0000"/>
        <rFont val="Arial"/>
        <charset val="134"/>
      </rPr>
      <t>1%</t>
    </r>
    <r>
      <rPr>
        <sz val="14"/>
        <color rgb="FFFF0000"/>
        <rFont val="黑体"/>
        <charset val="134"/>
      </rPr>
      <t>，将对应退</t>
    </r>
    <r>
      <rPr>
        <sz val="14"/>
        <color rgb="FFFF0000"/>
        <rFont val="Arial"/>
        <charset val="134"/>
      </rPr>
      <t>0.03</t>
    </r>
    <r>
      <rPr>
        <sz val="14"/>
        <color rgb="FFFF0000"/>
        <rFont val="黑体"/>
        <charset val="134"/>
      </rPr>
      <t>元</t>
    </r>
    <r>
      <rPr>
        <sz val="14"/>
        <color rgb="FFFF0000"/>
        <rFont val="Arial"/>
        <charset val="134"/>
      </rPr>
      <t>/kg</t>
    </r>
    <r>
      <rPr>
        <sz val="14"/>
        <color rgb="FFFF0000"/>
        <rFont val="黑体"/>
        <charset val="134"/>
      </rPr>
      <t>的费用，按方对应退</t>
    </r>
    <r>
      <rPr>
        <sz val="14"/>
        <color rgb="FFFF0000"/>
        <rFont val="Arial"/>
        <charset val="134"/>
      </rPr>
      <t>6</t>
    </r>
    <r>
      <rPr>
        <sz val="14"/>
        <color rgb="FFFF0000"/>
        <rFont val="黑体"/>
        <charset val="134"/>
      </rPr>
      <t>元</t>
    </r>
    <r>
      <rPr>
        <sz val="14"/>
        <color rgb="FFFF0000"/>
        <rFont val="Arial"/>
        <charset val="134"/>
      </rPr>
      <t>/</t>
    </r>
    <r>
      <rPr>
        <sz val="14"/>
        <color rgb="FFFF0000"/>
        <rFont val="黑体"/>
        <charset val="134"/>
      </rPr>
      <t>方</t>
    </r>
    <r>
      <rPr>
        <sz val="14"/>
        <color rgb="FFFF0000"/>
        <rFont val="Arial"/>
        <charset val="134"/>
      </rPr>
      <t xml:space="preserve"> </t>
    </r>
    <r>
      <rPr>
        <sz val="14"/>
        <color rgb="FFFF0000"/>
        <rFont val="黑体"/>
        <charset val="134"/>
      </rPr>
      <t>发货即默认此条款</t>
    </r>
  </si>
  <si>
    <r>
      <rPr>
        <b/>
        <sz val="26"/>
        <color theme="0"/>
        <rFont val="黑体"/>
        <charset val="134"/>
      </rPr>
      <t>时效赔付标准</t>
    </r>
  </si>
  <si>
    <r>
      <rPr>
        <sz val="12"/>
        <color rgb="FFFF0000"/>
        <rFont val="黑体"/>
        <charset val="134"/>
      </rPr>
      <t>开船后第二天开始计算时效，超过承诺时效，按照每天赔偿（</t>
    </r>
    <r>
      <rPr>
        <sz val="12"/>
        <color rgb="FFFF0000"/>
        <rFont val="Arial"/>
        <charset val="134"/>
      </rPr>
      <t>0.5</t>
    </r>
    <r>
      <rPr>
        <sz val="12"/>
        <color rgb="FFFF0000"/>
        <rFont val="黑体"/>
        <charset val="134"/>
      </rPr>
      <t>元</t>
    </r>
    <r>
      <rPr>
        <sz val="12"/>
        <color rgb="FFFF0000"/>
        <rFont val="Arial"/>
        <charset val="134"/>
      </rPr>
      <t>/KG</t>
    </r>
    <r>
      <rPr>
        <sz val="12"/>
        <color rgb="FFFF0000"/>
        <rFont val="黑体"/>
        <charset val="134"/>
      </rPr>
      <t>，</t>
    </r>
    <r>
      <rPr>
        <sz val="12"/>
        <color rgb="FFFF0000"/>
        <rFont val="Arial"/>
        <charset val="134"/>
      </rPr>
      <t>80</t>
    </r>
    <r>
      <rPr>
        <sz val="12"/>
        <color rgb="FFFF0000"/>
        <rFont val="黑体"/>
        <charset val="134"/>
      </rPr>
      <t>元</t>
    </r>
    <r>
      <rPr>
        <sz val="12"/>
        <color rgb="FFFF0000"/>
        <rFont val="Arial"/>
        <charset val="134"/>
      </rPr>
      <t>/</t>
    </r>
    <r>
      <rPr>
        <sz val="12"/>
        <color rgb="FFFF0000"/>
        <rFont val="黑体"/>
        <charset val="134"/>
      </rPr>
      <t>方），最高理赔（</t>
    </r>
    <r>
      <rPr>
        <sz val="12"/>
        <color rgb="FFFF0000"/>
        <rFont val="Arial"/>
        <charset val="134"/>
      </rPr>
      <t>1</t>
    </r>
    <r>
      <rPr>
        <sz val="12"/>
        <color rgb="FFFF0000"/>
        <rFont val="黑体"/>
        <charset val="134"/>
      </rPr>
      <t>元</t>
    </r>
    <r>
      <rPr>
        <sz val="12"/>
        <color rgb="FFFF0000"/>
        <rFont val="Arial"/>
        <charset val="134"/>
      </rPr>
      <t>/KG</t>
    </r>
    <r>
      <rPr>
        <sz val="12"/>
        <color rgb="FFFF0000"/>
        <rFont val="黑体"/>
        <charset val="134"/>
      </rPr>
      <t>，</t>
    </r>
    <r>
      <rPr>
        <sz val="12"/>
        <color rgb="FFFF0000"/>
        <rFont val="Arial"/>
        <charset val="134"/>
      </rPr>
      <t>160</t>
    </r>
    <r>
      <rPr>
        <sz val="12"/>
        <color rgb="FFFF0000"/>
        <rFont val="黑体"/>
        <charset val="134"/>
      </rPr>
      <t>元</t>
    </r>
    <r>
      <rPr>
        <sz val="12"/>
        <color rgb="FFFF0000"/>
        <rFont val="Arial"/>
        <charset val="134"/>
      </rPr>
      <t>/</t>
    </r>
    <r>
      <rPr>
        <sz val="12"/>
        <color rgb="FFFF0000"/>
        <rFont val="黑体"/>
        <charset val="134"/>
      </rPr>
      <t>方）签收当天不计赔偿日。</t>
    </r>
  </si>
  <si>
    <r>
      <rPr>
        <sz val="12"/>
        <color rgb="FFFF0000"/>
        <rFont val="Arial"/>
        <charset val="134"/>
      </rPr>
      <t>1</t>
    </r>
    <r>
      <rPr>
        <sz val="12"/>
        <color rgb="FFFF0000"/>
        <rFont val="黑体"/>
        <charset val="134"/>
      </rPr>
      <t>、如遇船司晚开、晚到、节假日时效顺延。</t>
    </r>
  </si>
  <si>
    <r>
      <rPr>
        <sz val="12"/>
        <color rgb="FFFF0000"/>
        <rFont val="Arial"/>
        <charset val="134"/>
      </rPr>
      <t>2</t>
    </r>
    <r>
      <rPr>
        <sz val="12"/>
        <color rgb="FFFF0000"/>
        <rFont val="黑体"/>
        <charset val="134"/>
      </rPr>
      <t>、如遇国内甩柜、国内外海关查验后放行还在承诺时效内，不做赔偿；超出承诺时效</t>
    </r>
    <r>
      <rPr>
        <sz val="12"/>
        <color rgb="FFFF0000"/>
        <rFont val="Arial"/>
        <charset val="134"/>
      </rPr>
      <t>,</t>
    </r>
    <r>
      <rPr>
        <sz val="12"/>
        <color rgb="FFFF0000"/>
        <rFont val="黑体"/>
        <charset val="134"/>
      </rPr>
      <t>按时效赔偿标准执行，最高赔偿（</t>
    </r>
    <r>
      <rPr>
        <sz val="12"/>
        <color rgb="FFFF0000"/>
        <rFont val="Arial"/>
        <charset val="134"/>
      </rPr>
      <t>0.5</t>
    </r>
    <r>
      <rPr>
        <sz val="12"/>
        <color rgb="FFFF0000"/>
        <rFont val="黑体"/>
        <charset val="134"/>
      </rPr>
      <t>元</t>
    </r>
    <r>
      <rPr>
        <sz val="12"/>
        <color rgb="FFFF0000"/>
        <rFont val="Arial"/>
        <charset val="134"/>
      </rPr>
      <t>/KG</t>
    </r>
    <r>
      <rPr>
        <sz val="12"/>
        <color rgb="FFFF0000"/>
        <rFont val="黑体"/>
        <charset val="134"/>
      </rPr>
      <t>，</t>
    </r>
    <r>
      <rPr>
        <sz val="12"/>
        <color rgb="FFFF0000"/>
        <rFont val="Arial"/>
        <charset val="134"/>
      </rPr>
      <t>80</t>
    </r>
    <r>
      <rPr>
        <sz val="12"/>
        <color rgb="FFFF0000"/>
        <rFont val="黑体"/>
        <charset val="134"/>
      </rPr>
      <t>元</t>
    </r>
    <r>
      <rPr>
        <sz val="12"/>
        <color rgb="FFFF0000"/>
        <rFont val="Arial"/>
        <charset val="134"/>
      </rPr>
      <t>/</t>
    </r>
    <r>
      <rPr>
        <sz val="12"/>
        <color rgb="FFFF0000"/>
        <rFont val="黑体"/>
        <charset val="134"/>
      </rPr>
      <t>方）</t>
    </r>
  </si>
  <si>
    <r>
      <rPr>
        <sz val="12"/>
        <color rgb="FFFF0000"/>
        <rFont val="Arial"/>
        <charset val="134"/>
      </rPr>
      <t>3</t>
    </r>
    <r>
      <rPr>
        <sz val="12"/>
        <color rgb="FFFF0000"/>
        <rFont val="黑体"/>
        <charset val="134"/>
      </rPr>
      <t>、码头停摆、罢工、恶劣天气等不可抗拒因素无赔偿，如遇亚马逊删约、跳约等无赔偿。</t>
    </r>
  </si>
  <si>
    <r>
      <rPr>
        <b/>
        <sz val="26"/>
        <color theme="0"/>
        <rFont val="黑体"/>
        <charset val="134"/>
      </rPr>
      <t>货物丢件赔偿说明</t>
    </r>
  </si>
  <si>
    <r>
      <rPr>
        <sz val="12"/>
        <color rgb="FFFF0000"/>
        <rFont val="Arial"/>
        <charset val="134"/>
      </rPr>
      <t>1.</t>
    </r>
    <r>
      <rPr>
        <sz val="12"/>
        <color rgb="FFFF0000"/>
        <rFont val="黑体"/>
        <charset val="134"/>
      </rPr>
      <t>提供</t>
    </r>
    <r>
      <rPr>
        <sz val="12"/>
        <color rgb="FFFF0000"/>
        <rFont val="Arial"/>
        <charset val="134"/>
      </rPr>
      <t xml:space="preserve">POD </t>
    </r>
    <r>
      <rPr>
        <sz val="12"/>
        <color rgb="FFFF0000"/>
        <rFont val="黑体"/>
        <charset val="134"/>
      </rPr>
      <t>和预约号后</t>
    </r>
    <r>
      <rPr>
        <sz val="12"/>
        <color rgb="FFFF0000"/>
        <rFont val="Arial"/>
        <charset val="134"/>
      </rPr>
      <t xml:space="preserve"> </t>
    </r>
    <r>
      <rPr>
        <sz val="12"/>
        <color rgb="FFFF0000"/>
        <rFont val="黑体"/>
        <charset val="134"/>
      </rPr>
      <t>亚马逊的货物请客户在签收后</t>
    </r>
    <r>
      <rPr>
        <sz val="12"/>
        <color rgb="FFFF0000"/>
        <rFont val="Arial"/>
        <charset val="134"/>
      </rPr>
      <t>5</t>
    </r>
    <r>
      <rPr>
        <sz val="12"/>
        <color rgb="FFFF0000"/>
        <rFont val="黑体"/>
        <charset val="134"/>
      </rPr>
      <t>个工作日内查询限</t>
    </r>
    <r>
      <rPr>
        <sz val="12"/>
        <color rgb="FFFF0000"/>
        <rFont val="Arial"/>
        <charset val="134"/>
      </rPr>
      <t>FBA</t>
    </r>
    <r>
      <rPr>
        <sz val="12"/>
        <color rgb="FFFF0000"/>
        <rFont val="黑体"/>
        <charset val="134"/>
      </rPr>
      <t>后台是否上架，签收后</t>
    </r>
    <r>
      <rPr>
        <sz val="12"/>
        <color rgb="FFFF0000"/>
        <rFont val="Arial"/>
        <charset val="134"/>
      </rPr>
      <t>15</t>
    </r>
    <r>
      <rPr>
        <sz val="12"/>
        <color rgb="FFFF0000"/>
        <rFont val="黑体"/>
        <charset val="134"/>
      </rPr>
      <t>个工作日内提供货物未上架后台截图</t>
    </r>
    <r>
      <rPr>
        <sz val="12"/>
        <color rgb="FFFF0000"/>
        <rFont val="Arial"/>
        <charset val="134"/>
      </rPr>
      <t>(</t>
    </r>
    <r>
      <rPr>
        <sz val="12"/>
        <color rgb="FFFF0000"/>
        <rFont val="黑体"/>
        <charset val="134"/>
      </rPr>
      <t>需带有电脑屏幕右下角当下真实时间</t>
    </r>
    <r>
      <rPr>
        <sz val="12"/>
        <color rgb="FFFF0000"/>
        <rFont val="Arial"/>
        <charset val="134"/>
      </rPr>
      <t>)</t>
    </r>
    <r>
      <rPr>
        <sz val="12"/>
        <color rgb="FFFF0000"/>
        <rFont val="黑体"/>
        <charset val="134"/>
      </rPr>
      <t>至我司方可进入开查程序，超过</t>
    </r>
    <r>
      <rPr>
        <sz val="12"/>
        <color rgb="FFFF0000"/>
        <rFont val="Arial"/>
        <charset val="134"/>
      </rPr>
      <t>20</t>
    </r>
    <r>
      <rPr>
        <sz val="12"/>
        <color rgb="FFFF0000"/>
        <rFont val="黑体"/>
        <charset val="134"/>
      </rPr>
      <t>个工作日反馈不予受理和赔偿。若卡派出现丢件在我司规定时间内调查核实后我司予以赔偿。丢件赔偿标准如下：</t>
    </r>
    <r>
      <rPr>
        <sz val="12"/>
        <color rgb="FFFF0000"/>
        <rFont val="Arial"/>
        <charset val="134"/>
      </rPr>
      <t xml:space="preserve">
</t>
    </r>
    <r>
      <rPr>
        <sz val="12"/>
        <color rgb="FFFF0000"/>
        <rFont val="黑体"/>
        <charset val="134"/>
      </rPr>
      <t>一</t>
    </r>
    <r>
      <rPr>
        <sz val="12"/>
        <color rgb="FFFF0000"/>
        <rFont val="Arial"/>
        <charset val="134"/>
      </rPr>
      <t>.</t>
    </r>
    <r>
      <rPr>
        <sz val="12"/>
        <color rgb="FFFF0000"/>
        <rFont val="黑体"/>
        <charset val="134"/>
      </rPr>
      <t>快递派标准</t>
    </r>
    <r>
      <rPr>
        <sz val="12"/>
        <color rgb="FFFF0000"/>
        <rFont val="Arial"/>
        <charset val="134"/>
      </rPr>
      <t xml:space="preserve"> 
</t>
    </r>
    <r>
      <rPr>
        <sz val="12"/>
        <color rgb="FFFF0000"/>
        <rFont val="黑体"/>
        <charset val="134"/>
      </rPr>
      <t>（</t>
    </r>
    <r>
      <rPr>
        <sz val="12"/>
        <color rgb="FFFF0000"/>
        <rFont val="Arial"/>
        <charset val="134"/>
      </rPr>
      <t>1</t>
    </r>
    <r>
      <rPr>
        <sz val="12"/>
        <color rgb="FFFF0000"/>
        <rFont val="黑体"/>
        <charset val="134"/>
      </rPr>
      <t>）</t>
    </r>
    <r>
      <rPr>
        <sz val="12"/>
        <color rgb="FFFF0000"/>
        <rFont val="Arial"/>
        <charset val="134"/>
      </rPr>
      <t xml:space="preserve"> </t>
    </r>
    <r>
      <rPr>
        <sz val="12"/>
        <color rgb="FFFF0000"/>
        <rFont val="黑体"/>
        <charset val="134"/>
      </rPr>
      <t>提取前任何形式的丢件</t>
    </r>
    <r>
      <rPr>
        <sz val="12"/>
        <color rgb="FFFF0000"/>
        <rFont val="Arial"/>
        <charset val="134"/>
      </rPr>
      <t xml:space="preserve">  </t>
    </r>
    <r>
      <rPr>
        <sz val="12"/>
        <color rgb="FFFF0000"/>
        <rFont val="黑体"/>
        <charset val="134"/>
      </rPr>
      <t>按货值赔偿（提供货值证明）最高不超过</t>
    </r>
    <r>
      <rPr>
        <sz val="12"/>
        <color rgb="FFFF0000"/>
        <rFont val="Arial"/>
        <charset val="134"/>
      </rPr>
      <t xml:space="preserve">40/kg </t>
    </r>
    <r>
      <rPr>
        <sz val="12"/>
        <color rgb="FFFF0000"/>
        <rFont val="黑体"/>
        <charset val="134"/>
      </rPr>
      <t>不退运费</t>
    </r>
    <r>
      <rPr>
        <sz val="12"/>
        <color rgb="FFFF0000"/>
        <rFont val="Arial"/>
        <charset val="134"/>
      </rPr>
      <t xml:space="preserve">     
</t>
    </r>
    <r>
      <rPr>
        <sz val="12"/>
        <color rgb="FFFF0000"/>
        <rFont val="黑体"/>
        <charset val="134"/>
      </rPr>
      <t>（</t>
    </r>
    <r>
      <rPr>
        <sz val="12"/>
        <color rgb="FFFF0000"/>
        <rFont val="Arial"/>
        <charset val="134"/>
      </rPr>
      <t>2</t>
    </r>
    <r>
      <rPr>
        <sz val="12"/>
        <color rgb="FFFF0000"/>
        <rFont val="黑体"/>
        <charset val="134"/>
      </rPr>
      <t>）提取上网后丢件</t>
    </r>
    <r>
      <rPr>
        <sz val="12"/>
        <color rgb="FFFF0000"/>
        <rFont val="Arial"/>
        <charset val="134"/>
      </rPr>
      <t xml:space="preserve"> </t>
    </r>
    <r>
      <rPr>
        <sz val="12"/>
        <color rgb="FFFF0000"/>
        <rFont val="黑体"/>
        <charset val="134"/>
      </rPr>
      <t>统一按照每件</t>
    </r>
    <r>
      <rPr>
        <sz val="12"/>
        <color rgb="FFFF0000"/>
        <rFont val="Arial"/>
        <charset val="134"/>
      </rPr>
      <t>100</t>
    </r>
    <r>
      <rPr>
        <sz val="12"/>
        <color rgb="FFFF0000"/>
        <rFont val="黑体"/>
        <charset val="134"/>
      </rPr>
      <t>美金赔偿</t>
    </r>
    <r>
      <rPr>
        <sz val="12"/>
        <color rgb="FFFF0000"/>
        <rFont val="Arial"/>
        <charset val="134"/>
      </rPr>
      <t xml:space="preserve"> </t>
    </r>
    <r>
      <rPr>
        <sz val="12"/>
        <color rgb="FFFF0000"/>
        <rFont val="黑体"/>
        <charset val="134"/>
      </rPr>
      <t>不退运费</t>
    </r>
    <r>
      <rPr>
        <sz val="12"/>
        <color rgb="FFFF0000"/>
        <rFont val="Arial"/>
        <charset val="134"/>
      </rPr>
      <t xml:space="preserve">
</t>
    </r>
    <r>
      <rPr>
        <sz val="12"/>
        <color rgb="FFFF0000"/>
        <rFont val="黑体"/>
        <charset val="134"/>
      </rPr>
      <t>二</t>
    </r>
    <r>
      <rPr>
        <sz val="12"/>
        <color rgb="FFFF0000"/>
        <rFont val="Arial"/>
        <charset val="134"/>
      </rPr>
      <t>.</t>
    </r>
    <r>
      <rPr>
        <sz val="12"/>
        <color rgb="FFFF0000"/>
        <rFont val="黑体"/>
        <charset val="134"/>
      </rPr>
      <t>卡派标准</t>
    </r>
    <r>
      <rPr>
        <sz val="12"/>
        <color rgb="FFFF0000"/>
        <rFont val="Arial"/>
        <charset val="134"/>
      </rPr>
      <t xml:space="preserve">  </t>
    </r>
    <r>
      <rPr>
        <sz val="12"/>
        <color rgb="FFFF0000"/>
        <rFont val="黑体"/>
        <charset val="134"/>
      </rPr>
      <t>（包含任何形式的丢件）</t>
    </r>
    <r>
      <rPr>
        <sz val="12"/>
        <color rgb="FFFF0000"/>
        <rFont val="Arial"/>
        <charset val="134"/>
      </rPr>
      <t xml:space="preserve">
</t>
    </r>
    <r>
      <rPr>
        <sz val="12"/>
        <color rgb="FFFF0000"/>
        <rFont val="黑体"/>
        <charset val="134"/>
      </rPr>
      <t>（</t>
    </r>
    <r>
      <rPr>
        <sz val="12"/>
        <color rgb="FFFF0000"/>
        <rFont val="Arial"/>
        <charset val="134"/>
      </rPr>
      <t>1</t>
    </r>
    <r>
      <rPr>
        <sz val="12"/>
        <color rgb="FFFF0000"/>
        <rFont val="黑体"/>
        <charset val="134"/>
      </rPr>
      <t>）按公斤计费的丢件</t>
    </r>
    <r>
      <rPr>
        <sz val="12"/>
        <color rgb="FFFF0000"/>
        <rFont val="Arial"/>
        <charset val="134"/>
      </rPr>
      <t xml:space="preserve"> </t>
    </r>
    <r>
      <rPr>
        <sz val="12"/>
        <color rgb="FFFF0000"/>
        <rFont val="黑体"/>
        <charset val="134"/>
      </rPr>
      <t>按货值赔偿（提供货值证明）最高不超过</t>
    </r>
    <r>
      <rPr>
        <sz val="12"/>
        <color rgb="FFFF0000"/>
        <rFont val="Arial"/>
        <charset val="134"/>
      </rPr>
      <t xml:space="preserve">40RMB/kg </t>
    </r>
    <r>
      <rPr>
        <sz val="12"/>
        <color rgb="FFFF0000"/>
        <rFont val="黑体"/>
        <charset val="134"/>
      </rPr>
      <t>不退运费</t>
    </r>
    <r>
      <rPr>
        <sz val="12"/>
        <color rgb="FFFF0000"/>
        <rFont val="Arial"/>
        <charset val="134"/>
      </rPr>
      <t xml:space="preserve">
</t>
    </r>
    <r>
      <rPr>
        <sz val="12"/>
        <color rgb="FFFF0000"/>
        <rFont val="黑体"/>
        <charset val="134"/>
      </rPr>
      <t>（</t>
    </r>
    <r>
      <rPr>
        <sz val="12"/>
        <color rgb="FFFF0000"/>
        <rFont val="Arial"/>
        <charset val="134"/>
      </rPr>
      <t>2</t>
    </r>
    <r>
      <rPr>
        <sz val="12"/>
        <color rgb="FFFF0000"/>
        <rFont val="黑体"/>
        <charset val="134"/>
      </rPr>
      <t>）按方计费的丢件</t>
    </r>
    <r>
      <rPr>
        <sz val="12"/>
        <color rgb="FFFF0000"/>
        <rFont val="Arial"/>
        <charset val="134"/>
      </rPr>
      <t xml:space="preserve"> </t>
    </r>
    <r>
      <rPr>
        <sz val="12"/>
        <color rgb="FFFF0000"/>
        <rFont val="黑体"/>
        <charset val="134"/>
      </rPr>
      <t>按货值赔偿（提供货值证明）最高不超过</t>
    </r>
    <r>
      <rPr>
        <sz val="12"/>
        <color rgb="FFFF0000"/>
        <rFont val="Arial"/>
        <charset val="134"/>
      </rPr>
      <t>600RMB/</t>
    </r>
    <r>
      <rPr>
        <sz val="12"/>
        <color rgb="FFFF0000"/>
        <rFont val="黑体"/>
        <charset val="134"/>
      </rPr>
      <t>件</t>
    </r>
    <r>
      <rPr>
        <sz val="12"/>
        <color rgb="FFFF0000"/>
        <rFont val="Arial"/>
        <charset val="134"/>
      </rPr>
      <t xml:space="preserve">  </t>
    </r>
    <r>
      <rPr>
        <sz val="12"/>
        <color rgb="FFFF0000"/>
        <rFont val="黑体"/>
        <charset val="134"/>
      </rPr>
      <t>不退运费</t>
    </r>
    <r>
      <rPr>
        <sz val="12"/>
        <color rgb="FFFF0000"/>
        <rFont val="Arial"/>
        <charset val="134"/>
      </rPr>
      <t xml:space="preserve">
2.</t>
    </r>
    <r>
      <rPr>
        <sz val="12"/>
        <color rgb="FFFF0000"/>
        <rFont val="黑体"/>
        <charset val="134"/>
      </rPr>
      <t>货物如因自身包装问题造成破损或数量短少的，不作赔偿；</t>
    </r>
    <r>
      <rPr>
        <sz val="12"/>
        <color rgb="FFFF0000"/>
        <rFont val="Arial"/>
        <charset val="134"/>
      </rPr>
      <t xml:space="preserve">
3.</t>
    </r>
    <r>
      <rPr>
        <sz val="12"/>
        <color rgb="FFFF0000"/>
        <rFont val="黑体"/>
        <charset val="134"/>
      </rPr>
      <t>货物未如实申报、侵权或不符合当地法规禁止进口的导致海关扣货不作赔偿</t>
    </r>
    <r>
      <rPr>
        <sz val="12"/>
        <color rgb="FFFF0000"/>
        <rFont val="Arial"/>
        <charset val="134"/>
      </rPr>
      <t xml:space="preserve">, </t>
    </r>
    <r>
      <rPr>
        <sz val="12"/>
        <color rgb="FFFF0000"/>
        <rFont val="黑体"/>
        <charset val="134"/>
      </rPr>
      <t>并且保留追究发件人因此带来对我司的损失赔偿责任；</t>
    </r>
    <r>
      <rPr>
        <sz val="12"/>
        <color rgb="FFFF0000"/>
        <rFont val="Arial"/>
        <charset val="134"/>
      </rPr>
      <t xml:space="preserve">
4.</t>
    </r>
    <r>
      <rPr>
        <sz val="12"/>
        <color rgb="FFFF0000"/>
        <rFont val="黑体"/>
        <charset val="134"/>
      </rPr>
      <t>因船期延误或清关延误等不可抗因素，不作赔偿；</t>
    </r>
    <r>
      <rPr>
        <sz val="12"/>
        <color rgb="FFFF0000"/>
        <rFont val="Arial"/>
        <charset val="134"/>
      </rPr>
      <t xml:space="preserve">
5.</t>
    </r>
    <r>
      <rPr>
        <sz val="12"/>
        <color rgb="FFFF0000"/>
        <rFont val="黑体"/>
        <charset val="134"/>
      </rPr>
      <t>易碎品不接受任何损坏赔偿；</t>
    </r>
    <r>
      <rPr>
        <sz val="12"/>
        <color rgb="FFFF0000"/>
        <rFont val="Arial"/>
        <charset val="134"/>
      </rPr>
      <t xml:space="preserve">
6.</t>
    </r>
    <r>
      <rPr>
        <sz val="12"/>
        <color rgb="FFFF0000"/>
        <rFont val="黑体"/>
        <charset val="134"/>
      </rPr>
      <t>如客户一旦交货到我司，则默认上述赔款条例，出货前请详细阅读此赔偿标准。</t>
    </r>
  </si>
  <si>
    <r>
      <rPr>
        <b/>
        <sz val="26"/>
        <color theme="0"/>
        <rFont val="黑体"/>
        <charset val="134"/>
      </rPr>
      <t>重量尺寸要求</t>
    </r>
  </si>
  <si>
    <r>
      <rPr>
        <sz val="11"/>
        <color rgb="FFFF0000"/>
        <rFont val="Arial"/>
        <charset val="134"/>
      </rPr>
      <t>1</t>
    </r>
    <r>
      <rPr>
        <sz val="11"/>
        <color rgb="FFFF0000"/>
        <rFont val="黑体"/>
        <charset val="134"/>
      </rPr>
      <t>、实重在</t>
    </r>
    <r>
      <rPr>
        <sz val="11"/>
        <color rgb="FFFF0000"/>
        <rFont val="Arial"/>
        <charset val="134"/>
      </rPr>
      <t>30-45KG</t>
    </r>
    <r>
      <rPr>
        <sz val="11"/>
        <color rgb="FFFF0000"/>
        <rFont val="黑体"/>
        <charset val="134"/>
      </rPr>
      <t>。</t>
    </r>
    <r>
      <rPr>
        <sz val="11"/>
        <color rgb="FFFF0000"/>
        <rFont val="Arial"/>
        <charset val="134"/>
      </rPr>
      <t xml:space="preserve"> </t>
    </r>
    <r>
      <rPr>
        <sz val="11"/>
        <color rgb="FFFF0000"/>
        <rFont val="黑体"/>
        <charset val="134"/>
      </rPr>
      <t>（</t>
    </r>
    <r>
      <rPr>
        <sz val="11"/>
        <color rgb="FFFF0000"/>
        <rFont val="Arial"/>
        <charset val="134"/>
      </rPr>
      <t>+1</t>
    </r>
    <r>
      <rPr>
        <sz val="11"/>
        <color rgb="FFFF0000"/>
        <rFont val="黑体"/>
        <charset val="134"/>
      </rPr>
      <t>元</t>
    </r>
    <r>
      <rPr>
        <sz val="11"/>
        <color rgb="FFFF0000"/>
        <rFont val="Arial"/>
        <charset val="134"/>
      </rPr>
      <t>/KG</t>
    </r>
    <r>
      <rPr>
        <sz val="11"/>
        <color rgb="FFFF0000"/>
        <rFont val="黑体"/>
        <charset val="134"/>
      </rPr>
      <t>；</t>
    </r>
    <r>
      <rPr>
        <sz val="11"/>
        <color rgb="FFFF0000"/>
        <rFont val="Arial"/>
        <charset val="134"/>
      </rPr>
      <t>160/</t>
    </r>
    <r>
      <rPr>
        <sz val="11"/>
        <color rgb="FFFF0000"/>
        <rFont val="黑体"/>
        <charset val="134"/>
      </rPr>
      <t>方），超</t>
    </r>
    <r>
      <rPr>
        <sz val="11"/>
        <color rgb="FFFF0000"/>
        <rFont val="Arial"/>
        <charset val="134"/>
      </rPr>
      <t>45/KG</t>
    </r>
    <r>
      <rPr>
        <sz val="11"/>
        <color rgb="FFFF0000"/>
        <rFont val="黑体"/>
        <charset val="134"/>
      </rPr>
      <t>拒收</t>
    </r>
  </si>
  <si>
    <r>
      <rPr>
        <sz val="11"/>
        <color rgb="FFFF0000"/>
        <rFont val="Arial"/>
        <charset val="134"/>
      </rPr>
      <t>2</t>
    </r>
    <r>
      <rPr>
        <sz val="11"/>
        <color rgb="FFFF0000"/>
        <rFont val="黑体"/>
        <charset val="134"/>
      </rPr>
      <t>、最长边超</t>
    </r>
    <r>
      <rPr>
        <sz val="11"/>
        <color rgb="FFFF0000"/>
        <rFont val="Arial"/>
        <charset val="134"/>
      </rPr>
      <t>150CM</t>
    </r>
    <r>
      <rPr>
        <sz val="11"/>
        <color rgb="FFFF0000"/>
        <rFont val="黑体"/>
        <charset val="134"/>
      </rPr>
      <t>，小于</t>
    </r>
    <r>
      <rPr>
        <sz val="11"/>
        <color rgb="FFFF0000"/>
        <rFont val="Arial"/>
        <charset val="134"/>
      </rPr>
      <t>200cm</t>
    </r>
    <r>
      <rPr>
        <sz val="11"/>
        <color rgb="FFFF0000"/>
        <rFont val="黑体"/>
        <charset val="134"/>
      </rPr>
      <t>。</t>
    </r>
    <r>
      <rPr>
        <sz val="11"/>
        <color rgb="FFFF0000"/>
        <rFont val="Arial"/>
        <charset val="134"/>
      </rPr>
      <t xml:space="preserve"> </t>
    </r>
    <r>
      <rPr>
        <sz val="11"/>
        <color rgb="FFFF0000"/>
        <rFont val="黑体"/>
        <charset val="134"/>
      </rPr>
      <t>（</t>
    </r>
    <r>
      <rPr>
        <sz val="11"/>
        <color rgb="FFFF0000"/>
        <rFont val="Arial"/>
        <charset val="134"/>
      </rPr>
      <t>+1</t>
    </r>
    <r>
      <rPr>
        <sz val="11"/>
        <color rgb="FFFF0000"/>
        <rFont val="黑体"/>
        <charset val="134"/>
      </rPr>
      <t>元</t>
    </r>
    <r>
      <rPr>
        <sz val="11"/>
        <color rgb="FFFF0000"/>
        <rFont val="Arial"/>
        <charset val="134"/>
      </rPr>
      <t>/KG</t>
    </r>
    <r>
      <rPr>
        <sz val="11"/>
        <color rgb="FFFF0000"/>
        <rFont val="黑体"/>
        <charset val="134"/>
      </rPr>
      <t>；</t>
    </r>
    <r>
      <rPr>
        <sz val="11"/>
        <color rgb="FFFF0000"/>
        <rFont val="Arial"/>
        <charset val="134"/>
      </rPr>
      <t>160/</t>
    </r>
    <r>
      <rPr>
        <sz val="11"/>
        <color rgb="FFFF0000"/>
        <rFont val="黑体"/>
        <charset val="134"/>
      </rPr>
      <t>方）</t>
    </r>
  </si>
  <si>
    <r>
      <rPr>
        <sz val="11"/>
        <color rgb="FFFF0000"/>
        <rFont val="Arial"/>
        <charset val="134"/>
      </rPr>
      <t>3</t>
    </r>
    <r>
      <rPr>
        <sz val="11"/>
        <color rgb="FFFF0000"/>
        <rFont val="黑体"/>
        <charset val="134"/>
      </rPr>
      <t>、</t>
    </r>
    <r>
      <rPr>
        <sz val="11"/>
        <color rgb="FFFF0000"/>
        <rFont val="Arial"/>
        <charset val="134"/>
      </rPr>
      <t>320CM&lt;</t>
    </r>
    <r>
      <rPr>
        <sz val="11"/>
        <color rgb="FFFF0000"/>
        <rFont val="黑体"/>
        <charset val="134"/>
      </rPr>
      <t>一长</t>
    </r>
    <r>
      <rPr>
        <sz val="11"/>
        <color rgb="FFFF0000"/>
        <rFont val="Arial"/>
        <charset val="134"/>
      </rPr>
      <t>+</t>
    </r>
    <r>
      <rPr>
        <sz val="11"/>
        <color rgb="FFFF0000"/>
        <rFont val="黑体"/>
        <charset val="134"/>
      </rPr>
      <t>两宽</t>
    </r>
    <r>
      <rPr>
        <sz val="11"/>
        <color rgb="FFFF0000"/>
        <rFont val="Arial"/>
        <charset val="134"/>
      </rPr>
      <t>+</t>
    </r>
    <r>
      <rPr>
        <sz val="11"/>
        <color rgb="FFFF0000"/>
        <rFont val="黑体"/>
        <charset val="134"/>
      </rPr>
      <t>两高</t>
    </r>
    <r>
      <rPr>
        <sz val="11"/>
        <color rgb="FFFF0000"/>
        <rFont val="Arial"/>
        <charset val="134"/>
      </rPr>
      <t>&lt;410CM</t>
    </r>
    <r>
      <rPr>
        <sz val="11"/>
        <color rgb="FFFF0000"/>
        <rFont val="黑体"/>
        <charset val="134"/>
      </rPr>
      <t>。（</t>
    </r>
    <r>
      <rPr>
        <sz val="11"/>
        <color rgb="FFFF0000"/>
        <rFont val="Arial"/>
        <charset val="134"/>
      </rPr>
      <t>+5</t>
    </r>
    <r>
      <rPr>
        <sz val="11"/>
        <color rgb="FFFF0000"/>
        <rFont val="黑体"/>
        <charset val="134"/>
      </rPr>
      <t>元</t>
    </r>
    <r>
      <rPr>
        <sz val="11"/>
        <color rgb="FFFF0000"/>
        <rFont val="Arial"/>
        <charset val="134"/>
      </rPr>
      <t>/KG</t>
    </r>
    <r>
      <rPr>
        <sz val="11"/>
        <color rgb="FFFF0000"/>
        <rFont val="黑体"/>
        <charset val="134"/>
      </rPr>
      <t>；</t>
    </r>
    <r>
      <rPr>
        <sz val="11"/>
        <color rgb="FFFF0000"/>
        <rFont val="Arial"/>
        <charset val="134"/>
      </rPr>
      <t>800/</t>
    </r>
    <r>
      <rPr>
        <sz val="11"/>
        <color rgb="FFFF0000"/>
        <rFont val="黑体"/>
        <charset val="134"/>
      </rPr>
      <t>方）</t>
    </r>
  </si>
  <si>
    <r>
      <rPr>
        <sz val="11"/>
        <color rgb="FFFF0000"/>
        <rFont val="Arial"/>
        <charset val="134"/>
      </rPr>
      <t>4</t>
    </r>
    <r>
      <rPr>
        <sz val="11"/>
        <color rgb="FFFF0000"/>
        <rFont val="黑体"/>
        <charset val="134"/>
      </rPr>
      <t>、未使用纸箱包装，任何类似圆柱形的物品，如桶或轮胎，未完全包裹在瓦楞纸箱中加收</t>
    </r>
    <r>
      <rPr>
        <sz val="11"/>
        <color rgb="FFFF0000"/>
        <rFont val="Arial"/>
        <charset val="134"/>
      </rPr>
      <t>0.5/KG</t>
    </r>
    <r>
      <rPr>
        <sz val="11"/>
        <color rgb="FFFF0000"/>
        <rFont val="黑体"/>
        <charset val="134"/>
      </rPr>
      <t>，</t>
    </r>
    <r>
      <rPr>
        <sz val="11"/>
        <color rgb="FFFF0000"/>
        <rFont val="Arial"/>
        <charset val="134"/>
      </rPr>
      <t>80/</t>
    </r>
    <r>
      <rPr>
        <sz val="11"/>
        <color rgb="FFFF0000"/>
        <rFont val="黑体"/>
        <charset val="134"/>
      </rPr>
      <t>方。</t>
    </r>
  </si>
  <si>
    <r>
      <rPr>
        <b/>
        <sz val="28"/>
        <color theme="0"/>
        <rFont val="黑体"/>
        <charset val="134"/>
      </rPr>
      <t>注意事项</t>
    </r>
  </si>
  <si>
    <r>
      <rPr>
        <sz val="11"/>
        <color theme="9"/>
        <rFont val="Arial"/>
        <charset val="134"/>
      </rPr>
      <t>1</t>
    </r>
    <r>
      <rPr>
        <sz val="11"/>
        <color theme="9"/>
        <rFont val="黑体"/>
        <charset val="134"/>
      </rPr>
      <t>、按方包税计算方式：根据仓库实际体积计费，单一</t>
    </r>
    <r>
      <rPr>
        <sz val="11"/>
        <color theme="9"/>
        <rFont val="Arial"/>
        <charset val="134"/>
      </rPr>
      <t>FBA</t>
    </r>
    <r>
      <rPr>
        <sz val="11"/>
        <color theme="9"/>
        <rFont val="黑体"/>
        <charset val="134"/>
      </rPr>
      <t>仓库每一票最低</t>
    </r>
    <r>
      <rPr>
        <sz val="11"/>
        <color theme="9"/>
        <rFont val="Arial"/>
        <charset val="134"/>
      </rPr>
      <t>2CBM</t>
    </r>
    <r>
      <rPr>
        <sz val="11"/>
        <color theme="9"/>
        <rFont val="黑体"/>
        <charset val="134"/>
      </rPr>
      <t>起运。</t>
    </r>
    <r>
      <rPr>
        <sz val="11"/>
        <color theme="9"/>
        <rFont val="Arial"/>
        <charset val="134"/>
      </rPr>
      <t xml:space="preserve"> </t>
    </r>
    <r>
      <rPr>
        <sz val="11"/>
        <color theme="9"/>
        <rFont val="黑体"/>
        <charset val="134"/>
      </rPr>
      <t>重轻货报价：</t>
    </r>
    <r>
      <rPr>
        <sz val="11"/>
        <color theme="9"/>
        <rFont val="Arial"/>
        <charset val="134"/>
      </rPr>
      <t xml:space="preserve"> 1CBM=363KGS </t>
    </r>
    <r>
      <rPr>
        <sz val="11"/>
        <color theme="9"/>
        <rFont val="黑体"/>
        <charset val="134"/>
      </rPr>
      <t>，不超过按照实际体积算，</t>
    </r>
    <r>
      <rPr>
        <sz val="11"/>
        <color theme="9"/>
        <rFont val="Arial"/>
        <charset val="134"/>
      </rPr>
      <t xml:space="preserve"> </t>
    </r>
    <r>
      <rPr>
        <sz val="11"/>
        <color theme="9"/>
        <rFont val="黑体"/>
        <charset val="134"/>
      </rPr>
      <t>如果超过部分换成体积来核算。如</t>
    </r>
    <r>
      <rPr>
        <sz val="11"/>
        <color theme="9"/>
        <rFont val="Arial"/>
        <charset val="134"/>
      </rPr>
      <t xml:space="preserve"> 2000KGS/5CBM, 2000/363=5.51,</t>
    </r>
    <r>
      <rPr>
        <sz val="11"/>
        <color theme="9"/>
        <rFont val="黑体"/>
        <charset val="134"/>
      </rPr>
      <t>实际按照</t>
    </r>
    <r>
      <rPr>
        <sz val="11"/>
        <color theme="9"/>
        <rFont val="Arial"/>
        <charset val="134"/>
      </rPr>
      <t>5.51CBM</t>
    </r>
    <r>
      <rPr>
        <sz val="11"/>
        <color theme="9"/>
        <rFont val="黑体"/>
        <charset val="134"/>
      </rPr>
      <t>计算。</t>
    </r>
  </si>
  <si>
    <r>
      <rPr>
        <sz val="11"/>
        <color theme="9"/>
        <rFont val="Arial"/>
        <charset val="134"/>
      </rPr>
      <t>2</t>
    </r>
    <r>
      <rPr>
        <sz val="11"/>
        <color theme="9"/>
        <rFont val="黑体"/>
        <charset val="134"/>
      </rPr>
      <t>、单票货物超过</t>
    </r>
    <r>
      <rPr>
        <sz val="11"/>
        <color theme="9"/>
        <rFont val="Arial"/>
        <charset val="134"/>
      </rPr>
      <t>5</t>
    </r>
    <r>
      <rPr>
        <sz val="11"/>
        <color theme="9"/>
        <rFont val="黑体"/>
        <charset val="134"/>
      </rPr>
      <t>个品名，需外加</t>
    </r>
    <r>
      <rPr>
        <sz val="11"/>
        <color theme="9"/>
        <rFont val="Arial"/>
        <charset val="134"/>
      </rPr>
      <t>30</t>
    </r>
    <r>
      <rPr>
        <sz val="11"/>
        <color theme="9"/>
        <rFont val="黑体"/>
        <charset val="134"/>
      </rPr>
      <t>元</t>
    </r>
    <r>
      <rPr>
        <sz val="11"/>
        <color theme="9"/>
        <rFont val="Arial"/>
        <charset val="134"/>
      </rPr>
      <t>/</t>
    </r>
    <r>
      <rPr>
        <sz val="11"/>
        <color theme="9"/>
        <rFont val="黑体"/>
        <charset val="134"/>
      </rPr>
      <t>个。</t>
    </r>
  </si>
  <si>
    <r>
      <rPr>
        <sz val="11"/>
        <color theme="9"/>
        <rFont val="Arial"/>
        <charset val="134"/>
      </rPr>
      <t>3</t>
    </r>
    <r>
      <rPr>
        <sz val="11"/>
        <color theme="9"/>
        <rFont val="黑体"/>
        <charset val="134"/>
      </rPr>
      <t>、其他拆柜渠道如需拦截到我司海外仓的货物，统一收取拦截费用</t>
    </r>
    <r>
      <rPr>
        <sz val="11"/>
        <color theme="9"/>
        <rFont val="Arial"/>
        <charset val="134"/>
      </rPr>
      <t>350USD/</t>
    </r>
    <r>
      <rPr>
        <sz val="11"/>
        <color theme="9"/>
        <rFont val="黑体"/>
        <charset val="134"/>
      </rPr>
      <t>票，需在提柜前三天通知我司拦截。</t>
    </r>
  </si>
  <si>
    <r>
      <rPr>
        <sz val="11"/>
        <color theme="9"/>
        <rFont val="Arial"/>
        <charset val="134"/>
      </rPr>
      <t>4</t>
    </r>
    <r>
      <rPr>
        <sz val="11"/>
        <color theme="9"/>
        <rFont val="黑体"/>
        <charset val="134"/>
      </rPr>
      <t>、产品带</t>
    </r>
    <r>
      <rPr>
        <sz val="11"/>
        <color theme="9"/>
        <rFont val="Arial"/>
        <charset val="134"/>
      </rPr>
      <t>“UL</t>
    </r>
    <r>
      <rPr>
        <sz val="11"/>
        <color theme="9"/>
        <rFont val="黑体"/>
        <charset val="134"/>
      </rPr>
      <t>、</t>
    </r>
    <r>
      <rPr>
        <sz val="11"/>
        <color theme="9"/>
        <rFont val="Arial"/>
        <charset val="134"/>
      </rPr>
      <t>RU”</t>
    </r>
    <r>
      <rPr>
        <sz val="11"/>
        <color theme="9"/>
        <rFont val="黑体"/>
        <charset val="134"/>
      </rPr>
      <t>字样出货规则：赔付所有渠道不接，其他渠道产品上带有</t>
    </r>
    <r>
      <rPr>
        <sz val="11"/>
        <color theme="9"/>
        <rFont val="Arial"/>
        <charset val="134"/>
      </rPr>
      <t>UL RU</t>
    </r>
    <r>
      <rPr>
        <sz val="11"/>
        <color theme="9"/>
        <rFont val="黑体"/>
        <charset val="134"/>
      </rPr>
      <t>字样，需要提供认证，产品附加</t>
    </r>
    <r>
      <rPr>
        <sz val="11"/>
        <color theme="9"/>
        <rFont val="Arial"/>
        <charset val="134"/>
      </rPr>
      <t xml:space="preserve">+1 </t>
    </r>
    <r>
      <rPr>
        <sz val="11"/>
        <color theme="9"/>
        <rFont val="黑体"/>
        <charset val="134"/>
      </rPr>
      <t>，需要提前和单证报备，如漏报备或是冲货，瞒报导致查验，所产生的罚款由客户承担，罚款金额</t>
    </r>
    <r>
      <rPr>
        <sz val="11"/>
        <color theme="9"/>
        <rFont val="Arial"/>
        <charset val="134"/>
      </rPr>
      <t>5000-50000</t>
    </r>
    <r>
      <rPr>
        <sz val="11"/>
        <color theme="9"/>
        <rFont val="黑体"/>
        <charset val="134"/>
      </rPr>
      <t>元不等。</t>
    </r>
  </si>
  <si>
    <r>
      <rPr>
        <sz val="11"/>
        <color theme="9"/>
        <rFont val="Arial"/>
        <charset val="134"/>
      </rPr>
      <t>5</t>
    </r>
    <r>
      <rPr>
        <sz val="11"/>
        <color theme="9"/>
        <rFont val="黑体"/>
        <charset val="134"/>
      </rPr>
      <t>、下单时请提供准确的</t>
    </r>
    <r>
      <rPr>
        <sz val="11"/>
        <color theme="9"/>
        <rFont val="Arial"/>
        <charset val="134"/>
      </rPr>
      <t>FBA</t>
    </r>
    <r>
      <rPr>
        <sz val="11"/>
        <color theme="9"/>
        <rFont val="黑体"/>
        <charset val="134"/>
      </rPr>
      <t>号和</t>
    </r>
    <r>
      <rPr>
        <sz val="11"/>
        <color theme="9"/>
        <rFont val="Arial"/>
        <charset val="134"/>
      </rPr>
      <t>PO#</t>
    </r>
    <r>
      <rPr>
        <sz val="11"/>
        <color theme="9"/>
        <rFont val="黑体"/>
        <charset val="134"/>
      </rPr>
      <t>，因</t>
    </r>
    <r>
      <rPr>
        <sz val="11"/>
        <color theme="9"/>
        <rFont val="Arial"/>
        <charset val="134"/>
      </rPr>
      <t>FBA</t>
    </r>
    <r>
      <rPr>
        <sz val="11"/>
        <color theme="9"/>
        <rFont val="黑体"/>
        <charset val="134"/>
      </rPr>
      <t>号和</t>
    </r>
    <r>
      <rPr>
        <sz val="11"/>
        <color theme="9"/>
        <rFont val="Arial"/>
        <charset val="134"/>
      </rPr>
      <t>PO#</t>
    </r>
    <r>
      <rPr>
        <sz val="11"/>
        <color theme="9"/>
        <rFont val="黑体"/>
        <charset val="134"/>
      </rPr>
      <t>提供不准确或无效导致同批次送仓货物无法正常约送等情况，产生的额外费用均由客户自行承担。</t>
    </r>
  </si>
  <si>
    <r>
      <rPr>
        <sz val="11"/>
        <color theme="9"/>
        <rFont val="Arial"/>
        <charset val="134"/>
      </rPr>
      <t>6</t>
    </r>
    <r>
      <rPr>
        <sz val="11"/>
        <color theme="9"/>
        <rFont val="黑体"/>
        <charset val="134"/>
      </rPr>
      <t>、产品附加费：纺织品：衣服、裤子、包包、帽子</t>
    </r>
    <r>
      <rPr>
        <sz val="11"/>
        <color theme="9"/>
        <rFont val="Arial"/>
        <charset val="134"/>
      </rPr>
      <t xml:space="preserve"> </t>
    </r>
    <r>
      <rPr>
        <sz val="11"/>
        <color theme="9"/>
        <rFont val="黑体"/>
        <charset val="134"/>
      </rPr>
      <t>铝制品等产品</t>
    </r>
    <r>
      <rPr>
        <sz val="11"/>
        <color theme="9"/>
        <rFont val="Arial"/>
        <charset val="134"/>
      </rPr>
      <t>+1</t>
    </r>
    <r>
      <rPr>
        <sz val="11"/>
        <color theme="9"/>
        <rFont val="黑体"/>
        <charset val="134"/>
      </rPr>
      <t>元</t>
    </r>
    <r>
      <rPr>
        <sz val="11"/>
        <color theme="9"/>
        <rFont val="Arial"/>
        <charset val="134"/>
      </rPr>
      <t>/KG</t>
    </r>
    <r>
      <rPr>
        <sz val="11"/>
        <color theme="9"/>
        <rFont val="黑体"/>
        <charset val="134"/>
      </rPr>
      <t>，按方渠道</t>
    </r>
    <r>
      <rPr>
        <sz val="11"/>
        <color theme="9"/>
        <rFont val="Arial"/>
        <charset val="134"/>
      </rPr>
      <t>+160</t>
    </r>
    <r>
      <rPr>
        <sz val="11"/>
        <color theme="9"/>
        <rFont val="黑体"/>
        <charset val="134"/>
      </rPr>
      <t>元</t>
    </r>
    <r>
      <rPr>
        <sz val="11"/>
        <color theme="9"/>
        <rFont val="Arial"/>
        <charset val="134"/>
      </rPr>
      <t>/</t>
    </r>
    <r>
      <rPr>
        <sz val="11"/>
        <color theme="9"/>
        <rFont val="黑体"/>
        <charset val="134"/>
      </rPr>
      <t>方。</t>
    </r>
  </si>
  <si>
    <r>
      <rPr>
        <sz val="11"/>
        <color theme="9"/>
        <rFont val="Arial"/>
        <charset val="134"/>
      </rPr>
      <t>7</t>
    </r>
    <r>
      <rPr>
        <sz val="11"/>
        <color theme="9"/>
        <rFont val="黑体"/>
        <charset val="134"/>
      </rPr>
      <t>、由于我司出现实际货物与系统上传发票不符情况严重，上传系统发票里的品名、数量、材质、产品货值，四项必须与实际货物相符，如仓库抽查或者海关查验到与实际货物不一致产生的罚款，需客户自行承担</t>
    </r>
  </si>
  <si>
    <r>
      <rPr>
        <b/>
        <sz val="18"/>
        <color theme="9"/>
        <rFont val="黑体"/>
        <charset val="134"/>
      </rPr>
      <t>特别提示：如客户一旦交货到我司，我司默认客户已详细阅读此价格表备注内容及说明，并接受其条款的约束！</t>
    </r>
  </si>
  <si>
    <r>
      <rPr>
        <b/>
        <sz val="24"/>
        <color theme="0"/>
        <rFont val="Arial"/>
        <charset val="134"/>
      </rPr>
      <t>LOXSON</t>
    </r>
    <r>
      <rPr>
        <b/>
        <sz val="24"/>
        <color theme="0"/>
        <rFont val="宋体"/>
        <charset val="134"/>
      </rPr>
      <t>华东全美快线普船海卡</t>
    </r>
  </si>
  <si>
    <r>
      <rPr>
        <b/>
        <sz val="20"/>
        <color theme="1"/>
        <rFont val="Arial"/>
        <charset val="134"/>
      </rPr>
      <t>50kg+</t>
    </r>
    <r>
      <rPr>
        <b/>
        <sz val="20"/>
        <color theme="1"/>
        <rFont val="Microsoft YaHei"/>
        <charset val="134"/>
      </rPr>
      <t>实重比优惠：</t>
    </r>
    <r>
      <rPr>
        <b/>
        <sz val="20"/>
        <color theme="1"/>
        <rFont val="Arial"/>
        <charset val="134"/>
      </rPr>
      <t>1:190</t>
    </r>
    <r>
      <rPr>
        <b/>
        <sz val="20"/>
        <color theme="1"/>
        <rFont val="Microsoft YaHei"/>
        <charset val="134"/>
      </rPr>
      <t>减</t>
    </r>
    <r>
      <rPr>
        <b/>
        <sz val="20"/>
        <color theme="1"/>
        <rFont val="Arial"/>
        <charset val="134"/>
      </rPr>
      <t>0.5</t>
    </r>
    <r>
      <rPr>
        <b/>
        <sz val="20"/>
        <color theme="1"/>
        <rFont val="Microsoft YaHei"/>
        <charset val="134"/>
      </rPr>
      <t>、</t>
    </r>
    <r>
      <rPr>
        <b/>
        <sz val="20"/>
        <color theme="1"/>
        <rFont val="Arial"/>
        <charset val="134"/>
      </rPr>
      <t>1:250</t>
    </r>
    <r>
      <rPr>
        <b/>
        <sz val="20"/>
        <color theme="1"/>
        <rFont val="Microsoft YaHei"/>
        <charset val="134"/>
      </rPr>
      <t>减</t>
    </r>
    <r>
      <rPr>
        <b/>
        <sz val="20"/>
        <color theme="1"/>
        <rFont val="Arial"/>
        <charset val="134"/>
      </rPr>
      <t>0.8</t>
    </r>
    <r>
      <rPr>
        <b/>
        <sz val="20"/>
        <color theme="1"/>
        <rFont val="Microsoft YaHei"/>
        <charset val="134"/>
      </rPr>
      <t>、</t>
    </r>
    <r>
      <rPr>
        <b/>
        <sz val="20"/>
        <color theme="1"/>
        <rFont val="Arial"/>
        <charset val="134"/>
      </rPr>
      <t>1:300</t>
    </r>
    <r>
      <rPr>
        <b/>
        <sz val="20"/>
        <color theme="1"/>
        <rFont val="Microsoft YaHei"/>
        <charset val="134"/>
      </rPr>
      <t>减</t>
    </r>
    <r>
      <rPr>
        <b/>
        <sz val="20"/>
        <color theme="1"/>
        <rFont val="Arial"/>
        <charset val="134"/>
      </rPr>
      <t>1</t>
    </r>
    <r>
      <rPr>
        <b/>
        <sz val="20"/>
        <color theme="1"/>
        <rFont val="Microsoft YaHei"/>
        <charset val="134"/>
      </rPr>
      <t>、</t>
    </r>
    <r>
      <rPr>
        <b/>
        <sz val="20"/>
        <color theme="1"/>
        <rFont val="Arial"/>
        <charset val="134"/>
      </rPr>
      <t>1:350</t>
    </r>
    <r>
      <rPr>
        <b/>
        <sz val="20"/>
        <color theme="1"/>
        <rFont val="Microsoft YaHei"/>
        <charset val="134"/>
      </rPr>
      <t>减</t>
    </r>
    <r>
      <rPr>
        <b/>
        <sz val="20"/>
        <color theme="1"/>
        <rFont val="Arial"/>
        <charset val="134"/>
      </rPr>
      <t>1.3</t>
    </r>
    <r>
      <rPr>
        <b/>
        <sz val="20"/>
        <color theme="1"/>
        <rFont val="Microsoft YaHei"/>
        <charset val="134"/>
      </rPr>
      <t>、</t>
    </r>
    <r>
      <rPr>
        <b/>
        <sz val="20"/>
        <color theme="1"/>
        <rFont val="Arial"/>
        <charset val="134"/>
      </rPr>
      <t>1:400</t>
    </r>
    <r>
      <rPr>
        <b/>
        <sz val="20"/>
        <color theme="1"/>
        <rFont val="Microsoft YaHei"/>
        <charset val="134"/>
      </rPr>
      <t>减</t>
    </r>
    <r>
      <rPr>
        <b/>
        <sz val="20"/>
        <color theme="1"/>
        <rFont val="Arial"/>
        <charset val="134"/>
      </rPr>
      <t>1.5</t>
    </r>
    <r>
      <rPr>
        <b/>
        <sz val="20"/>
        <color theme="1"/>
        <rFont val="Microsoft YaHei"/>
        <charset val="134"/>
      </rPr>
      <t>、</t>
    </r>
    <r>
      <rPr>
        <b/>
        <sz val="20"/>
        <color theme="1"/>
        <rFont val="Arial"/>
        <charset val="134"/>
      </rPr>
      <t>1</t>
    </r>
    <r>
      <rPr>
        <b/>
        <sz val="20"/>
        <color theme="1"/>
        <rFont val="Microsoft YaHei"/>
        <charset val="134"/>
      </rPr>
      <t>：</t>
    </r>
    <r>
      <rPr>
        <b/>
        <sz val="20"/>
        <color theme="1"/>
        <rFont val="Arial"/>
        <charset val="134"/>
      </rPr>
      <t>450</t>
    </r>
    <r>
      <rPr>
        <b/>
        <sz val="20"/>
        <color theme="1"/>
        <rFont val="Microsoft YaHei"/>
        <charset val="134"/>
      </rPr>
      <t>减</t>
    </r>
    <r>
      <rPr>
        <b/>
        <sz val="20"/>
        <color theme="1"/>
        <rFont val="Arial"/>
        <charset val="134"/>
      </rPr>
      <t>1.8</t>
    </r>
    <r>
      <rPr>
        <b/>
        <sz val="20"/>
        <color theme="1"/>
        <rFont val="Microsoft YaHei"/>
        <charset val="134"/>
      </rPr>
      <t>、</t>
    </r>
    <r>
      <rPr>
        <b/>
        <sz val="20"/>
        <color theme="1"/>
        <rFont val="Arial"/>
        <charset val="134"/>
      </rPr>
      <t>1</t>
    </r>
    <r>
      <rPr>
        <b/>
        <sz val="20"/>
        <color theme="1"/>
        <rFont val="Microsoft YaHei"/>
        <charset val="134"/>
      </rPr>
      <t>：</t>
    </r>
    <r>
      <rPr>
        <b/>
        <sz val="20"/>
        <color theme="1"/>
        <rFont val="Arial"/>
        <charset val="134"/>
      </rPr>
      <t>500</t>
    </r>
    <r>
      <rPr>
        <b/>
        <sz val="20"/>
        <color theme="1"/>
        <rFont val="Microsoft YaHei"/>
        <charset val="134"/>
      </rPr>
      <t>及以上减</t>
    </r>
    <r>
      <rPr>
        <b/>
        <sz val="20"/>
        <color theme="1"/>
        <rFont val="Arial"/>
        <charset val="134"/>
      </rPr>
      <t xml:space="preserve">2 </t>
    </r>
    <r>
      <rPr>
        <b/>
        <sz val="20"/>
        <color theme="1"/>
        <rFont val="Microsoft YaHei"/>
        <charset val="134"/>
      </rPr>
      <t>比重减后最低</t>
    </r>
    <r>
      <rPr>
        <b/>
        <sz val="20"/>
        <color theme="1"/>
        <rFont val="Arial"/>
        <charset val="134"/>
      </rPr>
      <t>1.5/kg</t>
    </r>
  </si>
  <si>
    <r>
      <rPr>
        <b/>
        <sz val="16"/>
        <color theme="0"/>
        <rFont val="Microsoft YaHei"/>
        <charset val="134"/>
      </rPr>
      <t>下单渠道</t>
    </r>
    <r>
      <rPr>
        <b/>
        <sz val="16"/>
        <color theme="0"/>
        <rFont val="Arial"/>
        <charset val="134"/>
      </rPr>
      <t>/</t>
    </r>
    <r>
      <rPr>
        <b/>
        <sz val="16"/>
        <color theme="0"/>
        <rFont val="Microsoft YaHei"/>
        <charset val="134"/>
      </rPr>
      <t>渠道代码</t>
    </r>
  </si>
  <si>
    <r>
      <rPr>
        <b/>
        <sz val="14"/>
        <color theme="0"/>
        <rFont val="Microsoft YaHei"/>
        <charset val="134"/>
      </rPr>
      <t>义乌仓</t>
    </r>
  </si>
  <si>
    <r>
      <rPr>
        <b/>
        <sz val="14"/>
        <color theme="0"/>
        <rFont val="Microsoft YaHei"/>
        <charset val="134"/>
      </rPr>
      <t>泉州仓</t>
    </r>
  </si>
  <si>
    <r>
      <rPr>
        <b/>
        <sz val="14"/>
        <color theme="0"/>
        <rFont val="Microsoft YaHei"/>
        <charset val="134"/>
      </rPr>
      <t>参考时效</t>
    </r>
  </si>
  <si>
    <r>
      <rPr>
        <b/>
        <sz val="14"/>
        <color theme="0"/>
        <rFont val="Microsoft YaHei"/>
        <charset val="134"/>
      </rPr>
      <t>赔付条款</t>
    </r>
  </si>
  <si>
    <r>
      <rPr>
        <b/>
        <sz val="16"/>
        <color theme="1"/>
        <rFont val="宋体"/>
        <charset val="134"/>
      </rPr>
      <t>华东纽约海铁卡派</t>
    </r>
    <r>
      <rPr>
        <b/>
        <sz val="16"/>
        <color theme="1"/>
        <rFont val="Arial"/>
        <charset val="134"/>
      </rPr>
      <t xml:space="preserve">
</t>
    </r>
    <r>
      <rPr>
        <sz val="16"/>
        <color theme="1"/>
        <rFont val="宋体"/>
        <charset val="134"/>
      </rPr>
      <t>船司：</t>
    </r>
    <r>
      <rPr>
        <sz val="16"/>
        <color theme="1"/>
        <rFont val="Arial"/>
        <charset val="134"/>
      </rPr>
      <t>ZIM</t>
    </r>
    <r>
      <rPr>
        <sz val="16"/>
        <color theme="1"/>
        <rFont val="宋体"/>
        <charset val="134"/>
      </rPr>
      <t>，</t>
    </r>
    <r>
      <rPr>
        <sz val="16"/>
        <color theme="1"/>
        <rFont val="Arial"/>
        <charset val="134"/>
      </rPr>
      <t>EXX</t>
    </r>
    <r>
      <rPr>
        <sz val="16"/>
        <color theme="1"/>
        <rFont val="宋体"/>
        <charset val="134"/>
      </rPr>
      <t>，</t>
    </r>
    <r>
      <rPr>
        <sz val="16"/>
        <color theme="1"/>
        <rFont val="Arial"/>
        <charset val="134"/>
      </rPr>
      <t xml:space="preserve">OA
</t>
    </r>
    <r>
      <rPr>
        <sz val="16"/>
        <color theme="1"/>
        <rFont val="宋体"/>
        <charset val="134"/>
      </rPr>
      <t>航线到</t>
    </r>
    <r>
      <rPr>
        <sz val="16"/>
        <color theme="1"/>
        <rFont val="Arial"/>
        <charset val="134"/>
      </rPr>
      <t>LA</t>
    </r>
    <r>
      <rPr>
        <sz val="16"/>
        <color theme="1"/>
        <rFont val="宋体"/>
        <charset val="134"/>
      </rPr>
      <t>转火车到</t>
    </r>
    <r>
      <rPr>
        <sz val="16"/>
        <color theme="1"/>
        <rFont val="Arial"/>
        <charset val="134"/>
      </rPr>
      <t xml:space="preserve">NY   </t>
    </r>
  </si>
  <si>
    <t>ABE8/TEB9/XEW5</t>
  </si>
  <si>
    <r>
      <rPr>
        <sz val="14"/>
        <color theme="1"/>
        <rFont val="Arial"/>
        <charset val="134"/>
      </rPr>
      <t>25-30</t>
    </r>
    <r>
      <rPr>
        <sz val="14"/>
        <color theme="1"/>
        <rFont val="方正楷体_GB2312"/>
        <charset val="134"/>
      </rPr>
      <t>天左右签收</t>
    </r>
  </si>
  <si>
    <r>
      <rPr>
        <sz val="24"/>
        <color theme="1"/>
        <rFont val="Microsoft YaHei"/>
        <charset val="134"/>
      </rPr>
      <t>无时效赔付</t>
    </r>
  </si>
  <si>
    <t>ACY2/TEB3/TEB6/TTN2/ABE4/ABE3</t>
  </si>
  <si>
    <t>TEB4/SWF1/AVP1/MDT1/WBW2/ HEA2</t>
  </si>
  <si>
    <t>MDT4/PHL4/PHL5/PHL6/DCA6/ILG1/SWF2 /IUSL/HIA1</t>
  </si>
  <si>
    <t>ORF2/RIC1/BOS7/ALB1/RMN3/XLX1/XRI3/BWI4</t>
  </si>
  <si>
    <t>PIT2/CMH2/CMH3/LBE1/CHO1/AKR1 /IUST</t>
  </si>
  <si>
    <r>
      <rPr>
        <b/>
        <sz val="16"/>
        <color theme="1"/>
        <rFont val="宋体"/>
        <charset val="134"/>
      </rPr>
      <t>华东奥克兰快线普卡</t>
    </r>
    <r>
      <rPr>
        <sz val="16"/>
        <color theme="1"/>
        <rFont val="Arial"/>
        <charset val="134"/>
      </rPr>
      <t xml:space="preserve">
</t>
    </r>
    <r>
      <rPr>
        <sz val="16"/>
        <color theme="1"/>
        <rFont val="宋体"/>
        <charset val="134"/>
      </rPr>
      <t>船司：</t>
    </r>
    <r>
      <rPr>
        <sz val="16"/>
        <color theme="1"/>
        <rFont val="Arial"/>
        <charset val="134"/>
      </rPr>
      <t>EXX</t>
    </r>
    <r>
      <rPr>
        <sz val="16"/>
        <color theme="1"/>
        <rFont val="宋体"/>
        <charset val="134"/>
      </rPr>
      <t>航线，</t>
    </r>
    <r>
      <rPr>
        <sz val="16"/>
        <color theme="1"/>
        <rFont val="Arial"/>
        <charset val="134"/>
      </rPr>
      <t>OA</t>
    </r>
    <r>
      <rPr>
        <sz val="16"/>
        <color theme="1"/>
        <rFont val="宋体"/>
        <charset val="134"/>
      </rPr>
      <t>统配</t>
    </r>
  </si>
  <si>
    <t>SMF3/SCK4/TCY2/TCY1/MCC1/SCK8</t>
  </si>
  <si>
    <t>SCK3/OAK3/SCK1/SJC7/MCE1</t>
  </si>
  <si>
    <t>SMF6/HLI2//SMF7</t>
  </si>
  <si>
    <r>
      <rPr>
        <sz val="14"/>
        <color theme="1"/>
        <rFont val="Arial"/>
        <charset val="134"/>
      </rPr>
      <t>FAT2/SMF1</t>
    </r>
    <r>
      <rPr>
        <sz val="14"/>
        <color theme="1"/>
        <rFont val="黑体"/>
        <charset val="134"/>
      </rPr>
      <t>沃尔玛</t>
    </r>
  </si>
  <si>
    <r>
      <rPr>
        <b/>
        <sz val="16"/>
        <color theme="1"/>
        <rFont val="宋体"/>
        <charset val="134"/>
      </rPr>
      <t>华东芝加哥快线普卡</t>
    </r>
    <r>
      <rPr>
        <sz val="16"/>
        <color theme="1"/>
        <rFont val="Arial"/>
        <charset val="134"/>
      </rPr>
      <t xml:space="preserve">
</t>
    </r>
    <r>
      <rPr>
        <sz val="16"/>
        <color theme="1"/>
        <rFont val="宋体"/>
        <charset val="134"/>
      </rPr>
      <t>船司：</t>
    </r>
    <r>
      <rPr>
        <sz val="16"/>
        <color theme="1"/>
        <rFont val="Arial"/>
        <charset val="134"/>
      </rPr>
      <t xml:space="preserve">ZIM
</t>
    </r>
    <r>
      <rPr>
        <sz val="16"/>
        <color theme="1"/>
        <rFont val="宋体"/>
        <charset val="134"/>
      </rPr>
      <t>航线到</t>
    </r>
    <r>
      <rPr>
        <sz val="16"/>
        <color theme="1"/>
        <rFont val="Arial"/>
        <charset val="134"/>
      </rPr>
      <t>LA</t>
    </r>
    <r>
      <rPr>
        <sz val="16"/>
        <color theme="1"/>
        <rFont val="宋体"/>
        <charset val="134"/>
      </rPr>
      <t>转火车到</t>
    </r>
    <r>
      <rPr>
        <sz val="16"/>
        <color theme="1"/>
        <rFont val="Arial"/>
        <charset val="134"/>
      </rPr>
      <t>CHI</t>
    </r>
  </si>
  <si>
    <t>MDW2</t>
  </si>
  <si>
    <r>
      <rPr>
        <sz val="14"/>
        <color theme="1"/>
        <rFont val="Arial"/>
        <charset val="134"/>
      </rPr>
      <t>28-36</t>
    </r>
    <r>
      <rPr>
        <sz val="14"/>
        <color theme="1"/>
        <rFont val="方正楷体_GB2312"/>
        <charset val="134"/>
      </rPr>
      <t>天左右签收</t>
    </r>
  </si>
  <si>
    <t>IND9/FWA4</t>
  </si>
  <si>
    <t>ORD2/IGQ2/MDW6</t>
  </si>
  <si>
    <r>
      <rPr>
        <sz val="14"/>
        <color theme="1"/>
        <rFont val="Arial"/>
        <charset val="134"/>
      </rPr>
      <t>MDW9/RFD2/RFD4/JVL1/</t>
    </r>
    <r>
      <rPr>
        <sz val="14"/>
        <color theme="1"/>
        <rFont val="黑体"/>
        <charset val="134"/>
      </rPr>
      <t>沃尔玛</t>
    </r>
    <r>
      <rPr>
        <sz val="14"/>
        <color theme="1"/>
        <rFont val="Arial"/>
        <charset val="134"/>
      </rPr>
      <t>ORD1S</t>
    </r>
  </si>
  <si>
    <t>MQJ2/STL4/IND2/IND4/IND5/ MQJ1/PPO4</t>
  </si>
  <si>
    <r>
      <rPr>
        <sz val="14"/>
        <color theme="1"/>
        <rFont val="黑体"/>
        <charset val="134"/>
      </rPr>
      <t>沃尔玛</t>
    </r>
    <r>
      <rPr>
        <sz val="14"/>
        <color theme="1"/>
        <rFont val="Arial"/>
        <charset val="134"/>
      </rPr>
      <t>IND2/</t>
    </r>
    <r>
      <rPr>
        <sz val="14"/>
        <color theme="1"/>
        <rFont val="黑体"/>
        <charset val="134"/>
      </rPr>
      <t>沃尔玛</t>
    </r>
    <r>
      <rPr>
        <sz val="14"/>
        <color theme="1"/>
        <rFont val="Arial"/>
        <charset val="134"/>
      </rPr>
      <t>IND3/</t>
    </r>
    <r>
      <rPr>
        <sz val="14"/>
        <color theme="1"/>
        <rFont val="黑体"/>
        <charset val="134"/>
      </rPr>
      <t>沃尔玛</t>
    </r>
    <r>
      <rPr>
        <sz val="14"/>
        <color theme="1"/>
        <rFont val="Arial"/>
        <charset val="134"/>
      </rPr>
      <t>IND2N</t>
    </r>
  </si>
  <si>
    <t>DET1/DET2/CMH2/CMH3/LAN2</t>
  </si>
  <si>
    <t>FOE1/MKC4/MCI3/STL3/MEM1/MEM6</t>
  </si>
  <si>
    <r>
      <rPr>
        <sz val="14"/>
        <color theme="1"/>
        <rFont val="黑体"/>
        <charset val="134"/>
      </rPr>
      <t>沃尔玛</t>
    </r>
    <r>
      <rPr>
        <sz val="14"/>
        <color theme="1"/>
        <rFont val="Arial"/>
        <charset val="134"/>
      </rPr>
      <t>KS1/</t>
    </r>
    <r>
      <rPr>
        <sz val="14"/>
        <color theme="1"/>
        <rFont val="黑体"/>
        <charset val="134"/>
      </rPr>
      <t>沃尔玛</t>
    </r>
    <r>
      <rPr>
        <sz val="14"/>
        <color theme="1"/>
        <rFont val="Arial"/>
        <charset val="134"/>
      </rPr>
      <t>MCI1N</t>
    </r>
  </si>
  <si>
    <r>
      <rPr>
        <b/>
        <sz val="16"/>
        <color theme="1"/>
        <rFont val="宋体"/>
        <charset val="134"/>
      </rPr>
      <t>华东休斯顿快线普卡</t>
    </r>
    <r>
      <rPr>
        <sz val="16"/>
        <color theme="1"/>
        <rFont val="Arial"/>
        <charset val="134"/>
      </rPr>
      <t xml:space="preserve">
</t>
    </r>
    <r>
      <rPr>
        <sz val="16"/>
        <color theme="1"/>
        <rFont val="宋体"/>
        <charset val="134"/>
      </rPr>
      <t>船司：</t>
    </r>
    <r>
      <rPr>
        <sz val="16"/>
        <color theme="1"/>
        <rFont val="Arial"/>
        <charset val="134"/>
      </rPr>
      <t>COSCO,CMA</t>
    </r>
    <r>
      <rPr>
        <sz val="16"/>
        <color theme="1"/>
        <rFont val="宋体"/>
        <charset val="134"/>
      </rPr>
      <t>，</t>
    </r>
    <r>
      <rPr>
        <sz val="16"/>
        <color theme="1"/>
        <rFont val="Arial"/>
        <charset val="134"/>
      </rPr>
      <t>YML</t>
    </r>
  </si>
  <si>
    <t>HOU8/HOU7/HOU3/HOU2/HOU1/IAH3</t>
  </si>
  <si>
    <r>
      <rPr>
        <sz val="14"/>
        <color theme="1"/>
        <rFont val="Arial"/>
        <charset val="134"/>
      </rPr>
      <t>32-40</t>
    </r>
    <r>
      <rPr>
        <sz val="14"/>
        <color theme="1"/>
        <rFont val="方正楷体_GB2312"/>
        <charset val="134"/>
      </rPr>
      <t>天左右签收</t>
    </r>
  </si>
  <si>
    <t>FTW9/FTW1/FTW5/FTW3/SAT1/FTW2/IUSF</t>
  </si>
  <si>
    <t>DFW7/DFW6/AFW5/DAL3/ SAT6/SAT4/IUTH</t>
  </si>
  <si>
    <t>MEM6/MEM1/LFT1/AMA1/OKC2/LIT2/ ICT2/AMA1/FOE1</t>
  </si>
  <si>
    <r>
      <rPr>
        <b/>
        <sz val="16"/>
        <color theme="1"/>
        <rFont val="宋体"/>
        <charset val="134"/>
      </rPr>
      <t>华东萨凡纳快线普卡</t>
    </r>
    <r>
      <rPr>
        <sz val="16"/>
        <color theme="1"/>
        <rFont val="Arial"/>
        <charset val="134"/>
      </rPr>
      <t xml:space="preserve">
</t>
    </r>
    <r>
      <rPr>
        <sz val="16"/>
        <color theme="1"/>
        <rFont val="宋体"/>
        <charset val="134"/>
      </rPr>
      <t>船司：</t>
    </r>
    <r>
      <rPr>
        <sz val="16"/>
        <color theme="1"/>
        <rFont val="Arial"/>
        <charset val="134"/>
      </rPr>
      <t xml:space="preserve">
COSCO,EMC</t>
    </r>
    <r>
      <rPr>
        <sz val="16"/>
        <color theme="1"/>
        <rFont val="宋体"/>
        <charset val="134"/>
      </rPr>
      <t>，</t>
    </r>
    <r>
      <rPr>
        <sz val="16"/>
        <color theme="1"/>
        <rFont val="Arial"/>
        <charset val="134"/>
      </rPr>
      <t>CMA,OOCL</t>
    </r>
  </si>
  <si>
    <t>XLX6/SAV3/RYY2/MGE3/CLT2/ CLT3/XAV3</t>
  </si>
  <si>
    <r>
      <rPr>
        <sz val="14"/>
        <color theme="1"/>
        <rFont val="Arial"/>
        <charset val="134"/>
      </rPr>
      <t>35-45</t>
    </r>
    <r>
      <rPr>
        <sz val="14"/>
        <color theme="1"/>
        <rFont val="方正楷体_GB2312"/>
        <charset val="134"/>
      </rPr>
      <t>天左右签收</t>
    </r>
  </si>
  <si>
    <r>
      <rPr>
        <sz val="36"/>
        <color theme="1"/>
        <rFont val="Microsoft YaHei"/>
        <charset val="134"/>
      </rPr>
      <t>无时效赔付</t>
    </r>
  </si>
  <si>
    <t>GSP1 / IUSR/RDU4/JAX3/ATL8/MGE1</t>
  </si>
  <si>
    <t>GSO1/CLT6/CLT4/RDU2/MCO2</t>
  </si>
  <si>
    <t>TPA2/TPA3/TPA6/ATL2</t>
  </si>
  <si>
    <t>CHA2/BNA2/HSV1/HSV2/PBI3 /PBI2/XPB2</t>
  </si>
  <si>
    <t>MEM8/MQY1/TMB8</t>
  </si>
  <si>
    <t>Wal-MCO2/Wal-MEM1s</t>
  </si>
  <si>
    <t>Wal-ATL3/Wal-Atl2n/Wal-ATL1</t>
  </si>
  <si>
    <r>
      <rPr>
        <sz val="14"/>
        <color theme="1"/>
        <rFont val="黑体"/>
        <charset val="134"/>
      </rPr>
      <t>仓点</t>
    </r>
  </si>
  <si>
    <t>500KG+</t>
  </si>
  <si>
    <t>2CBM+</t>
  </si>
  <si>
    <r>
      <rPr>
        <sz val="14"/>
        <color theme="1"/>
        <rFont val="黑体"/>
        <charset val="134"/>
      </rPr>
      <t>西邮</t>
    </r>
    <r>
      <rPr>
        <sz val="14"/>
        <color theme="1"/>
        <rFont val="Arial"/>
        <charset val="134"/>
      </rPr>
      <t xml:space="preserve"> WPGA1/</t>
    </r>
    <r>
      <rPr>
        <sz val="14"/>
        <color theme="1"/>
        <rFont val="黑体"/>
        <charset val="134"/>
      </rPr>
      <t>西邮</t>
    </r>
    <r>
      <rPr>
        <sz val="14"/>
        <color theme="1"/>
        <rFont val="Arial"/>
        <charset val="134"/>
      </rPr>
      <t xml:space="preserve"> WPGA4</t>
    </r>
  </si>
  <si>
    <r>
      <rPr>
        <sz val="14"/>
        <color theme="1"/>
        <rFont val="黑体"/>
        <charset val="134"/>
      </rPr>
      <t>谷仓美南</t>
    </r>
    <r>
      <rPr>
        <sz val="14"/>
        <color theme="1"/>
        <rFont val="Arial"/>
        <charset val="134"/>
      </rPr>
      <t>1</t>
    </r>
    <r>
      <rPr>
        <sz val="14"/>
        <color theme="1"/>
        <rFont val="黑体"/>
        <charset val="134"/>
      </rPr>
      <t>号</t>
    </r>
    <r>
      <rPr>
        <sz val="14"/>
        <color theme="1"/>
        <rFont val="Arial"/>
        <charset val="134"/>
      </rPr>
      <t>/</t>
    </r>
    <r>
      <rPr>
        <sz val="14"/>
        <color theme="1"/>
        <rFont val="黑体"/>
        <charset val="134"/>
      </rPr>
      <t>谷仓美南</t>
    </r>
    <r>
      <rPr>
        <sz val="14"/>
        <color theme="1"/>
        <rFont val="Arial"/>
        <charset val="134"/>
      </rPr>
      <t>2</t>
    </r>
    <r>
      <rPr>
        <sz val="14"/>
        <color theme="1"/>
        <rFont val="黑体"/>
        <charset val="134"/>
      </rPr>
      <t>号</t>
    </r>
  </si>
  <si>
    <r>
      <rPr>
        <sz val="14"/>
        <color theme="1"/>
        <rFont val="黑体"/>
        <charset val="134"/>
      </rPr>
      <t>乐歌</t>
    </r>
    <r>
      <rPr>
        <sz val="14"/>
        <color theme="1"/>
        <rFont val="Arial"/>
        <charset val="134"/>
      </rPr>
      <t>SAV</t>
    </r>
    <r>
      <rPr>
        <sz val="14"/>
        <color theme="1"/>
        <rFont val="黑体"/>
        <charset val="134"/>
      </rPr>
      <t>仓</t>
    </r>
    <r>
      <rPr>
        <sz val="14"/>
        <color theme="1"/>
        <rFont val="Arial"/>
        <charset val="134"/>
      </rPr>
      <t>/TIKTOK GA</t>
    </r>
    <r>
      <rPr>
        <sz val="14"/>
        <color theme="1"/>
        <rFont val="黑体"/>
        <charset val="134"/>
      </rPr>
      <t>仓</t>
    </r>
  </si>
  <si>
    <r>
      <rPr>
        <sz val="14"/>
        <color theme="1"/>
        <rFont val="黑体"/>
        <charset val="134"/>
      </rPr>
      <t>运去哪</t>
    </r>
    <r>
      <rPr>
        <sz val="14"/>
        <color theme="1"/>
        <rFont val="Arial"/>
        <charset val="134"/>
      </rPr>
      <t xml:space="preserve"> GA1</t>
    </r>
    <r>
      <rPr>
        <sz val="14"/>
        <color theme="1"/>
        <rFont val="黑体"/>
        <charset val="134"/>
      </rPr>
      <t>号仓</t>
    </r>
    <r>
      <rPr>
        <sz val="14"/>
        <color theme="1"/>
        <rFont val="Arial"/>
        <charset val="134"/>
      </rPr>
      <t>/</t>
    </r>
    <r>
      <rPr>
        <sz val="14"/>
        <color theme="1"/>
        <rFont val="黑体"/>
        <charset val="134"/>
      </rPr>
      <t>大健云仓</t>
    </r>
    <r>
      <rPr>
        <sz val="14"/>
        <color theme="1"/>
        <rFont val="Arial"/>
        <charset val="134"/>
      </rPr>
      <t xml:space="preserve"> GA/       </t>
    </r>
    <r>
      <rPr>
        <sz val="14"/>
        <color theme="1"/>
        <rFont val="黑体"/>
        <charset val="134"/>
      </rPr>
      <t>万邑通</t>
    </r>
    <r>
      <rPr>
        <sz val="14"/>
        <color theme="1"/>
        <rFont val="Arial"/>
        <charset val="134"/>
      </rPr>
      <t>GA</t>
    </r>
    <r>
      <rPr>
        <sz val="14"/>
        <color theme="1"/>
        <rFont val="黑体"/>
        <charset val="134"/>
      </rPr>
      <t>仓</t>
    </r>
  </si>
  <si>
    <r>
      <rPr>
        <b/>
        <sz val="16"/>
        <color theme="1"/>
        <rFont val="宋体"/>
        <charset val="134"/>
      </rPr>
      <t>华东纽约快线普卡</t>
    </r>
    <r>
      <rPr>
        <sz val="16"/>
        <color theme="1"/>
        <rFont val="Arial"/>
        <charset val="134"/>
      </rPr>
      <t xml:space="preserve">
</t>
    </r>
    <r>
      <rPr>
        <sz val="16"/>
        <color theme="1"/>
        <rFont val="宋体"/>
        <charset val="134"/>
      </rPr>
      <t>船司：</t>
    </r>
    <r>
      <rPr>
        <sz val="16"/>
        <color theme="1"/>
        <rFont val="Arial"/>
        <charset val="134"/>
      </rPr>
      <t>OA,ZIM</t>
    </r>
    <r>
      <rPr>
        <sz val="16"/>
        <color theme="1"/>
        <rFont val="宋体"/>
        <charset val="134"/>
      </rPr>
      <t>统配</t>
    </r>
  </si>
  <si>
    <r>
      <rPr>
        <sz val="14"/>
        <color theme="1"/>
        <rFont val="Arial"/>
        <charset val="134"/>
      </rPr>
      <t>35-40</t>
    </r>
    <r>
      <rPr>
        <sz val="14"/>
        <color theme="1"/>
        <rFont val="方正楷体_GB2312"/>
        <charset val="134"/>
      </rPr>
      <t>天左右签收</t>
    </r>
  </si>
  <si>
    <r>
      <rPr>
        <b/>
        <sz val="16"/>
        <color theme="1"/>
        <rFont val="宋体"/>
        <charset val="134"/>
      </rPr>
      <t>华东西雅图快线普卡</t>
    </r>
    <r>
      <rPr>
        <sz val="16"/>
        <color theme="1"/>
        <rFont val="Arial"/>
        <charset val="134"/>
      </rPr>
      <t xml:space="preserve">
</t>
    </r>
    <r>
      <rPr>
        <sz val="16"/>
        <color theme="1"/>
        <rFont val="宋体"/>
        <charset val="134"/>
      </rPr>
      <t>船司：</t>
    </r>
    <r>
      <rPr>
        <sz val="16"/>
        <color theme="1"/>
        <rFont val="Arial"/>
        <charset val="134"/>
      </rPr>
      <t>OA,SML</t>
    </r>
    <r>
      <rPr>
        <sz val="16"/>
        <color theme="1"/>
        <rFont val="宋体"/>
        <charset val="134"/>
      </rPr>
      <t>，</t>
    </r>
    <r>
      <rPr>
        <sz val="16"/>
        <color theme="1"/>
        <rFont val="Arial"/>
        <charset val="134"/>
      </rPr>
      <t>CMA</t>
    </r>
    <r>
      <rPr>
        <sz val="16"/>
        <color theme="1"/>
        <rFont val="宋体"/>
        <charset val="134"/>
      </rPr>
      <t>统配</t>
    </r>
  </si>
  <si>
    <t>PSC2</t>
  </si>
  <si>
    <t>BFI3</t>
  </si>
  <si>
    <t>PDX7/PDX6</t>
  </si>
  <si>
    <t>GEG2</t>
  </si>
  <si>
    <r>
      <rPr>
        <sz val="18"/>
        <color theme="1"/>
        <rFont val="宋体"/>
        <charset val="134"/>
      </rPr>
      <t>海外仓自提</t>
    </r>
    <r>
      <rPr>
        <sz val="18"/>
        <color theme="1"/>
        <rFont val="Arial"/>
        <charset val="134"/>
      </rPr>
      <t>/</t>
    </r>
    <r>
      <rPr>
        <sz val="18"/>
        <color theme="1"/>
        <rFont val="宋体"/>
        <charset val="134"/>
      </rPr>
      <t>留仓中转</t>
    </r>
    <r>
      <rPr>
        <sz val="18"/>
        <color theme="1"/>
        <rFont val="Arial"/>
        <charset val="134"/>
      </rPr>
      <t>/</t>
    </r>
    <r>
      <rPr>
        <sz val="18"/>
        <color theme="1"/>
        <rFont val="宋体"/>
        <charset val="134"/>
      </rPr>
      <t>代发渠道统一按照对应渠道第一行仓库价格结算（起收重量</t>
    </r>
    <r>
      <rPr>
        <sz val="18"/>
        <color theme="1"/>
        <rFont val="Arial"/>
        <charset val="134"/>
      </rPr>
      <t>50kg+</t>
    </r>
    <r>
      <rPr>
        <sz val="18"/>
        <color theme="1"/>
        <rFont val="宋体"/>
        <charset val="134"/>
      </rPr>
      <t>）</t>
    </r>
  </si>
  <si>
    <r>
      <rPr>
        <sz val="18"/>
        <color theme="1"/>
        <rFont val="宋体"/>
        <charset val="134"/>
      </rPr>
      <t>非亚马逊商业地址及私人地址</t>
    </r>
    <r>
      <rPr>
        <sz val="18"/>
        <color theme="1"/>
        <rFont val="Arial"/>
        <charset val="134"/>
      </rPr>
      <t xml:space="preserve"> / </t>
    </r>
    <r>
      <rPr>
        <sz val="18"/>
        <color theme="1"/>
        <rFont val="宋体"/>
        <charset val="134"/>
      </rPr>
      <t>单票单询均可派送</t>
    </r>
  </si>
  <si>
    <r>
      <rPr>
        <b/>
        <sz val="24"/>
        <color theme="0"/>
        <rFont val="宋体"/>
        <charset val="134"/>
      </rPr>
      <t>关税变动退补说明</t>
    </r>
  </si>
  <si>
    <r>
      <rPr>
        <sz val="14"/>
        <color rgb="FFFF0000"/>
        <rFont val="宋体"/>
        <charset val="134"/>
      </rPr>
      <t>关税每上调</t>
    </r>
    <r>
      <rPr>
        <sz val="14"/>
        <color rgb="FFFF0000"/>
        <rFont val="Arial"/>
        <charset val="134"/>
      </rPr>
      <t>1%</t>
    </r>
    <r>
      <rPr>
        <sz val="14"/>
        <color rgb="FFFF0000"/>
        <rFont val="宋体"/>
        <charset val="134"/>
      </rPr>
      <t>，将对应增加</t>
    </r>
    <r>
      <rPr>
        <sz val="14"/>
        <color rgb="FFFF0000"/>
        <rFont val="Arial"/>
        <charset val="134"/>
      </rPr>
      <t>0.03</t>
    </r>
    <r>
      <rPr>
        <sz val="14"/>
        <color rgb="FFFF0000"/>
        <rFont val="宋体"/>
        <charset val="134"/>
      </rPr>
      <t>元</t>
    </r>
    <r>
      <rPr>
        <sz val="14"/>
        <color rgb="FFFF0000"/>
        <rFont val="Arial"/>
        <charset val="134"/>
      </rPr>
      <t>/kg</t>
    </r>
    <r>
      <rPr>
        <sz val="14"/>
        <color rgb="FFFF0000"/>
        <rFont val="宋体"/>
        <charset val="134"/>
      </rPr>
      <t>的费用，按方对应增加</t>
    </r>
    <r>
      <rPr>
        <sz val="14"/>
        <color rgb="FFFF0000"/>
        <rFont val="Arial"/>
        <charset val="134"/>
      </rPr>
      <t>6</t>
    </r>
    <r>
      <rPr>
        <sz val="14"/>
        <color rgb="FFFF0000"/>
        <rFont val="宋体"/>
        <charset val="134"/>
      </rPr>
      <t>元</t>
    </r>
    <r>
      <rPr>
        <sz val="14"/>
        <color rgb="FFFF0000"/>
        <rFont val="Arial"/>
        <charset val="134"/>
      </rPr>
      <t>/</t>
    </r>
    <r>
      <rPr>
        <sz val="14"/>
        <color rgb="FFFF0000"/>
        <rFont val="宋体"/>
        <charset val="134"/>
      </rPr>
      <t>方，反之降关税每下调</t>
    </r>
    <r>
      <rPr>
        <sz val="14"/>
        <color rgb="FFFF0000"/>
        <rFont val="Arial"/>
        <charset val="134"/>
      </rPr>
      <t>1%</t>
    </r>
    <r>
      <rPr>
        <sz val="14"/>
        <color rgb="FFFF0000"/>
        <rFont val="宋体"/>
        <charset val="134"/>
      </rPr>
      <t>，将对应退</t>
    </r>
    <r>
      <rPr>
        <sz val="14"/>
        <color rgb="FFFF0000"/>
        <rFont val="Arial"/>
        <charset val="134"/>
      </rPr>
      <t>0.03</t>
    </r>
    <r>
      <rPr>
        <sz val="14"/>
        <color rgb="FFFF0000"/>
        <rFont val="宋体"/>
        <charset val="134"/>
      </rPr>
      <t>元</t>
    </r>
    <r>
      <rPr>
        <sz val="14"/>
        <color rgb="FFFF0000"/>
        <rFont val="Arial"/>
        <charset val="134"/>
      </rPr>
      <t>/kg</t>
    </r>
    <r>
      <rPr>
        <sz val="14"/>
        <color rgb="FFFF0000"/>
        <rFont val="宋体"/>
        <charset val="134"/>
      </rPr>
      <t>的费用，按方对应退</t>
    </r>
    <r>
      <rPr>
        <sz val="14"/>
        <color rgb="FFFF0000"/>
        <rFont val="Arial"/>
        <charset val="134"/>
      </rPr>
      <t>6</t>
    </r>
    <r>
      <rPr>
        <sz val="14"/>
        <color rgb="FFFF0000"/>
        <rFont val="宋体"/>
        <charset val="134"/>
      </rPr>
      <t>元</t>
    </r>
    <r>
      <rPr>
        <sz val="14"/>
        <color rgb="FFFF0000"/>
        <rFont val="Arial"/>
        <charset val="134"/>
      </rPr>
      <t>/</t>
    </r>
    <r>
      <rPr>
        <sz val="14"/>
        <color rgb="FFFF0000"/>
        <rFont val="宋体"/>
        <charset val="134"/>
      </rPr>
      <t>方</t>
    </r>
    <r>
      <rPr>
        <sz val="14"/>
        <color rgb="FFFF0000"/>
        <rFont val="Arial"/>
        <charset val="134"/>
      </rPr>
      <t xml:space="preserve"> </t>
    </r>
    <r>
      <rPr>
        <sz val="14"/>
        <color rgb="FFFF0000"/>
        <rFont val="宋体"/>
        <charset val="134"/>
      </rPr>
      <t>发货即默认此条款</t>
    </r>
  </si>
  <si>
    <r>
      <rPr>
        <b/>
        <sz val="26"/>
        <color theme="0"/>
        <rFont val="宋体"/>
        <charset val="134"/>
      </rPr>
      <t>时效赔付标准</t>
    </r>
  </si>
  <si>
    <r>
      <rPr>
        <sz val="12"/>
        <color rgb="FFFF0000"/>
        <rFont val="宋体"/>
        <charset val="134"/>
      </rPr>
      <t>开船后第二天开始计算时效，超过承诺时效，按照每天赔偿（</t>
    </r>
    <r>
      <rPr>
        <sz val="12"/>
        <color rgb="FFFF0000"/>
        <rFont val="Arial"/>
        <charset val="134"/>
      </rPr>
      <t>0.5</t>
    </r>
    <r>
      <rPr>
        <sz val="12"/>
        <color rgb="FFFF0000"/>
        <rFont val="宋体"/>
        <charset val="134"/>
      </rPr>
      <t>元</t>
    </r>
    <r>
      <rPr>
        <sz val="12"/>
        <color rgb="FFFF0000"/>
        <rFont val="Arial"/>
        <charset val="134"/>
      </rPr>
      <t>/KG</t>
    </r>
    <r>
      <rPr>
        <sz val="12"/>
        <color rgb="FFFF0000"/>
        <rFont val="宋体"/>
        <charset val="134"/>
      </rPr>
      <t>，</t>
    </r>
    <r>
      <rPr>
        <sz val="12"/>
        <color rgb="FFFF0000"/>
        <rFont val="Arial"/>
        <charset val="134"/>
      </rPr>
      <t>80</t>
    </r>
    <r>
      <rPr>
        <sz val="12"/>
        <color rgb="FFFF0000"/>
        <rFont val="宋体"/>
        <charset val="134"/>
      </rPr>
      <t>元</t>
    </r>
    <r>
      <rPr>
        <sz val="12"/>
        <color rgb="FFFF0000"/>
        <rFont val="Arial"/>
        <charset val="134"/>
      </rPr>
      <t>/</t>
    </r>
    <r>
      <rPr>
        <sz val="12"/>
        <color rgb="FFFF0000"/>
        <rFont val="宋体"/>
        <charset val="134"/>
      </rPr>
      <t>方），最高理赔（</t>
    </r>
    <r>
      <rPr>
        <sz val="12"/>
        <color rgb="FFFF0000"/>
        <rFont val="Arial"/>
        <charset val="134"/>
      </rPr>
      <t>1</t>
    </r>
    <r>
      <rPr>
        <sz val="12"/>
        <color rgb="FFFF0000"/>
        <rFont val="宋体"/>
        <charset val="134"/>
      </rPr>
      <t>元</t>
    </r>
    <r>
      <rPr>
        <sz val="12"/>
        <color rgb="FFFF0000"/>
        <rFont val="Arial"/>
        <charset val="134"/>
      </rPr>
      <t>/KG</t>
    </r>
    <r>
      <rPr>
        <sz val="12"/>
        <color rgb="FFFF0000"/>
        <rFont val="宋体"/>
        <charset val="134"/>
      </rPr>
      <t>，</t>
    </r>
    <r>
      <rPr>
        <sz val="12"/>
        <color rgb="FFFF0000"/>
        <rFont val="Arial"/>
        <charset val="134"/>
      </rPr>
      <t>160</t>
    </r>
    <r>
      <rPr>
        <sz val="12"/>
        <color rgb="FFFF0000"/>
        <rFont val="宋体"/>
        <charset val="134"/>
      </rPr>
      <t>元</t>
    </r>
    <r>
      <rPr>
        <sz val="12"/>
        <color rgb="FFFF0000"/>
        <rFont val="Arial"/>
        <charset val="134"/>
      </rPr>
      <t>/</t>
    </r>
    <r>
      <rPr>
        <sz val="12"/>
        <color rgb="FFFF0000"/>
        <rFont val="宋体"/>
        <charset val="134"/>
      </rPr>
      <t>方）签收当天不计赔偿日。</t>
    </r>
  </si>
  <si>
    <r>
      <rPr>
        <sz val="12"/>
        <color rgb="FFFF0000"/>
        <rFont val="Arial"/>
        <charset val="134"/>
      </rPr>
      <t>1</t>
    </r>
    <r>
      <rPr>
        <sz val="12"/>
        <color rgb="FFFF0000"/>
        <rFont val="宋体"/>
        <charset val="134"/>
      </rPr>
      <t>、如遇船司晚开、晚到、节假日时效顺延。</t>
    </r>
  </si>
  <si>
    <r>
      <rPr>
        <sz val="12"/>
        <color rgb="FFFF0000"/>
        <rFont val="Arial"/>
        <charset val="134"/>
      </rPr>
      <t>2</t>
    </r>
    <r>
      <rPr>
        <sz val="12"/>
        <color rgb="FFFF0000"/>
        <rFont val="宋体"/>
        <charset val="134"/>
      </rPr>
      <t>、如遇国内甩柜、国内外海关查验后放行还在承诺时效内，不做赔偿；超出承诺时效</t>
    </r>
    <r>
      <rPr>
        <sz val="12"/>
        <color rgb="FFFF0000"/>
        <rFont val="Arial"/>
        <charset val="134"/>
      </rPr>
      <t>,</t>
    </r>
    <r>
      <rPr>
        <sz val="12"/>
        <color rgb="FFFF0000"/>
        <rFont val="宋体"/>
        <charset val="134"/>
      </rPr>
      <t>按时效赔偿标准执行，最高赔偿（</t>
    </r>
    <r>
      <rPr>
        <sz val="12"/>
        <color rgb="FFFF0000"/>
        <rFont val="Arial"/>
        <charset val="134"/>
      </rPr>
      <t>0.5</t>
    </r>
    <r>
      <rPr>
        <sz val="12"/>
        <color rgb="FFFF0000"/>
        <rFont val="宋体"/>
        <charset val="134"/>
      </rPr>
      <t>元</t>
    </r>
    <r>
      <rPr>
        <sz val="12"/>
        <color rgb="FFFF0000"/>
        <rFont val="Arial"/>
        <charset val="134"/>
      </rPr>
      <t>/KG</t>
    </r>
    <r>
      <rPr>
        <sz val="12"/>
        <color rgb="FFFF0000"/>
        <rFont val="宋体"/>
        <charset val="134"/>
      </rPr>
      <t>，</t>
    </r>
    <r>
      <rPr>
        <sz val="12"/>
        <color rgb="FFFF0000"/>
        <rFont val="Arial"/>
        <charset val="134"/>
      </rPr>
      <t>80</t>
    </r>
    <r>
      <rPr>
        <sz val="12"/>
        <color rgb="FFFF0000"/>
        <rFont val="宋体"/>
        <charset val="134"/>
      </rPr>
      <t>元</t>
    </r>
    <r>
      <rPr>
        <sz val="12"/>
        <color rgb="FFFF0000"/>
        <rFont val="Arial"/>
        <charset val="134"/>
      </rPr>
      <t>/</t>
    </r>
    <r>
      <rPr>
        <sz val="12"/>
        <color rgb="FFFF0000"/>
        <rFont val="宋体"/>
        <charset val="134"/>
      </rPr>
      <t>方）</t>
    </r>
  </si>
  <si>
    <r>
      <rPr>
        <sz val="12"/>
        <color rgb="FFFF0000"/>
        <rFont val="Arial"/>
        <charset val="134"/>
      </rPr>
      <t>3</t>
    </r>
    <r>
      <rPr>
        <sz val="12"/>
        <color rgb="FFFF0000"/>
        <rFont val="宋体"/>
        <charset val="134"/>
      </rPr>
      <t>、码头停摆、罢工、恶劣天气等不可抗拒因素无赔偿，如遇亚马逊删约、跳约等无赔偿。</t>
    </r>
  </si>
  <si>
    <r>
      <rPr>
        <b/>
        <sz val="26"/>
        <color theme="0"/>
        <rFont val="宋体"/>
        <charset val="134"/>
      </rPr>
      <t>货物丢件赔偿说明</t>
    </r>
  </si>
  <si>
    <r>
      <rPr>
        <sz val="12"/>
        <color rgb="FFFF0000"/>
        <rFont val="Arial"/>
        <charset val="134"/>
      </rPr>
      <t>1.</t>
    </r>
    <r>
      <rPr>
        <sz val="12"/>
        <color rgb="FFFF0000"/>
        <rFont val="宋体"/>
        <charset val="134"/>
      </rPr>
      <t>提供</t>
    </r>
    <r>
      <rPr>
        <sz val="12"/>
        <color rgb="FFFF0000"/>
        <rFont val="Arial"/>
        <charset val="134"/>
      </rPr>
      <t xml:space="preserve">POD </t>
    </r>
    <r>
      <rPr>
        <sz val="12"/>
        <color rgb="FFFF0000"/>
        <rFont val="宋体"/>
        <charset val="134"/>
      </rPr>
      <t>和预约号后</t>
    </r>
    <r>
      <rPr>
        <sz val="12"/>
        <color rgb="FFFF0000"/>
        <rFont val="Arial"/>
        <charset val="134"/>
      </rPr>
      <t xml:space="preserve"> </t>
    </r>
    <r>
      <rPr>
        <sz val="12"/>
        <color rgb="FFFF0000"/>
        <rFont val="宋体"/>
        <charset val="134"/>
      </rPr>
      <t>亚马逊的货物请客户在签收后</t>
    </r>
    <r>
      <rPr>
        <sz val="12"/>
        <color rgb="FFFF0000"/>
        <rFont val="Arial"/>
        <charset val="134"/>
      </rPr>
      <t>5</t>
    </r>
    <r>
      <rPr>
        <sz val="12"/>
        <color rgb="FFFF0000"/>
        <rFont val="宋体"/>
        <charset val="134"/>
      </rPr>
      <t>个工作日内查询限</t>
    </r>
    <r>
      <rPr>
        <sz val="12"/>
        <color rgb="FFFF0000"/>
        <rFont val="Arial"/>
        <charset val="134"/>
      </rPr>
      <t>FBA</t>
    </r>
    <r>
      <rPr>
        <sz val="12"/>
        <color rgb="FFFF0000"/>
        <rFont val="宋体"/>
        <charset val="134"/>
      </rPr>
      <t>后台是否上架，签收后</t>
    </r>
    <r>
      <rPr>
        <sz val="12"/>
        <color rgb="FFFF0000"/>
        <rFont val="Arial"/>
        <charset val="134"/>
      </rPr>
      <t>15</t>
    </r>
    <r>
      <rPr>
        <sz val="12"/>
        <color rgb="FFFF0000"/>
        <rFont val="宋体"/>
        <charset val="134"/>
      </rPr>
      <t>个工作日内提供货物未上架后台截图</t>
    </r>
    <r>
      <rPr>
        <sz val="12"/>
        <color rgb="FFFF0000"/>
        <rFont val="Arial"/>
        <charset val="134"/>
      </rPr>
      <t>(</t>
    </r>
    <r>
      <rPr>
        <sz val="12"/>
        <color rgb="FFFF0000"/>
        <rFont val="宋体"/>
        <charset val="134"/>
      </rPr>
      <t>需带有电脑屏幕右下角当下真实时间</t>
    </r>
    <r>
      <rPr>
        <sz val="12"/>
        <color rgb="FFFF0000"/>
        <rFont val="Arial"/>
        <charset val="134"/>
      </rPr>
      <t>)</t>
    </r>
    <r>
      <rPr>
        <sz val="12"/>
        <color rgb="FFFF0000"/>
        <rFont val="宋体"/>
        <charset val="134"/>
      </rPr>
      <t>至我司方可进入开查程序，超过</t>
    </r>
    <r>
      <rPr>
        <sz val="12"/>
        <color rgb="FFFF0000"/>
        <rFont val="Arial"/>
        <charset val="134"/>
      </rPr>
      <t>20</t>
    </r>
    <r>
      <rPr>
        <sz val="12"/>
        <color rgb="FFFF0000"/>
        <rFont val="宋体"/>
        <charset val="134"/>
      </rPr>
      <t>个工作日反馈不予受理和赔偿。若卡派出现丢件在我司规定时间内调查核实后我司予以赔偿。丢件赔偿标准如下：</t>
    </r>
    <r>
      <rPr>
        <sz val="12"/>
        <color rgb="FFFF0000"/>
        <rFont val="Arial"/>
        <charset val="134"/>
      </rPr>
      <t xml:space="preserve">
</t>
    </r>
    <r>
      <rPr>
        <sz val="12"/>
        <color rgb="FFFF0000"/>
        <rFont val="宋体"/>
        <charset val="134"/>
      </rPr>
      <t>一</t>
    </r>
    <r>
      <rPr>
        <sz val="12"/>
        <color rgb="FFFF0000"/>
        <rFont val="Arial"/>
        <charset val="134"/>
      </rPr>
      <t>.</t>
    </r>
    <r>
      <rPr>
        <sz val="12"/>
        <color rgb="FFFF0000"/>
        <rFont val="宋体"/>
        <charset val="134"/>
      </rPr>
      <t>快递派标准</t>
    </r>
    <r>
      <rPr>
        <sz val="12"/>
        <color rgb="FFFF0000"/>
        <rFont val="Arial"/>
        <charset val="134"/>
      </rPr>
      <t xml:space="preserve"> 
</t>
    </r>
    <r>
      <rPr>
        <sz val="12"/>
        <color rgb="FFFF0000"/>
        <rFont val="宋体"/>
        <charset val="134"/>
      </rPr>
      <t>（</t>
    </r>
    <r>
      <rPr>
        <sz val="12"/>
        <color rgb="FFFF0000"/>
        <rFont val="Arial"/>
        <charset val="134"/>
      </rPr>
      <t>1</t>
    </r>
    <r>
      <rPr>
        <sz val="12"/>
        <color rgb="FFFF0000"/>
        <rFont val="宋体"/>
        <charset val="134"/>
      </rPr>
      <t>）</t>
    </r>
    <r>
      <rPr>
        <sz val="12"/>
        <color rgb="FFFF0000"/>
        <rFont val="Arial"/>
        <charset val="134"/>
      </rPr>
      <t xml:space="preserve"> </t>
    </r>
    <r>
      <rPr>
        <sz val="12"/>
        <color rgb="FFFF0000"/>
        <rFont val="宋体"/>
        <charset val="134"/>
      </rPr>
      <t>提取前任何形式的丢件</t>
    </r>
    <r>
      <rPr>
        <sz val="12"/>
        <color rgb="FFFF0000"/>
        <rFont val="Arial"/>
        <charset val="134"/>
      </rPr>
      <t xml:space="preserve">  </t>
    </r>
    <r>
      <rPr>
        <sz val="12"/>
        <color rgb="FFFF0000"/>
        <rFont val="宋体"/>
        <charset val="134"/>
      </rPr>
      <t>按货值赔偿（提供货值证明）最高不超过</t>
    </r>
    <r>
      <rPr>
        <sz val="12"/>
        <color rgb="FFFF0000"/>
        <rFont val="Arial"/>
        <charset val="134"/>
      </rPr>
      <t xml:space="preserve">40/kg </t>
    </r>
    <r>
      <rPr>
        <sz val="12"/>
        <color rgb="FFFF0000"/>
        <rFont val="宋体"/>
        <charset val="134"/>
      </rPr>
      <t>不退运费</t>
    </r>
    <r>
      <rPr>
        <sz val="12"/>
        <color rgb="FFFF0000"/>
        <rFont val="Arial"/>
        <charset val="134"/>
      </rPr>
      <t xml:space="preserve">     
</t>
    </r>
    <r>
      <rPr>
        <sz val="12"/>
        <color rgb="FFFF0000"/>
        <rFont val="宋体"/>
        <charset val="134"/>
      </rPr>
      <t>（</t>
    </r>
    <r>
      <rPr>
        <sz val="12"/>
        <color rgb="FFFF0000"/>
        <rFont val="Arial"/>
        <charset val="134"/>
      </rPr>
      <t>2</t>
    </r>
    <r>
      <rPr>
        <sz val="12"/>
        <color rgb="FFFF0000"/>
        <rFont val="宋体"/>
        <charset val="134"/>
      </rPr>
      <t>）提取上网后丢件</t>
    </r>
    <r>
      <rPr>
        <sz val="12"/>
        <color rgb="FFFF0000"/>
        <rFont val="Arial"/>
        <charset val="134"/>
      </rPr>
      <t xml:space="preserve"> </t>
    </r>
    <r>
      <rPr>
        <sz val="12"/>
        <color rgb="FFFF0000"/>
        <rFont val="宋体"/>
        <charset val="134"/>
      </rPr>
      <t>统一按照每件</t>
    </r>
    <r>
      <rPr>
        <sz val="12"/>
        <color rgb="FFFF0000"/>
        <rFont val="Arial"/>
        <charset val="134"/>
      </rPr>
      <t>100</t>
    </r>
    <r>
      <rPr>
        <sz val="12"/>
        <color rgb="FFFF0000"/>
        <rFont val="宋体"/>
        <charset val="134"/>
      </rPr>
      <t>美金赔偿</t>
    </r>
    <r>
      <rPr>
        <sz val="12"/>
        <color rgb="FFFF0000"/>
        <rFont val="Arial"/>
        <charset val="134"/>
      </rPr>
      <t xml:space="preserve"> </t>
    </r>
    <r>
      <rPr>
        <sz val="12"/>
        <color rgb="FFFF0000"/>
        <rFont val="宋体"/>
        <charset val="134"/>
      </rPr>
      <t>不退运费</t>
    </r>
    <r>
      <rPr>
        <sz val="12"/>
        <color rgb="FFFF0000"/>
        <rFont val="Arial"/>
        <charset val="134"/>
      </rPr>
      <t xml:space="preserve">
</t>
    </r>
    <r>
      <rPr>
        <sz val="12"/>
        <color rgb="FFFF0000"/>
        <rFont val="宋体"/>
        <charset val="134"/>
      </rPr>
      <t>二</t>
    </r>
    <r>
      <rPr>
        <sz val="12"/>
        <color rgb="FFFF0000"/>
        <rFont val="Arial"/>
        <charset val="134"/>
      </rPr>
      <t>.</t>
    </r>
    <r>
      <rPr>
        <sz val="12"/>
        <color rgb="FFFF0000"/>
        <rFont val="宋体"/>
        <charset val="134"/>
      </rPr>
      <t>卡派标准</t>
    </r>
    <r>
      <rPr>
        <sz val="12"/>
        <color rgb="FFFF0000"/>
        <rFont val="Arial"/>
        <charset val="134"/>
      </rPr>
      <t xml:space="preserve">  </t>
    </r>
    <r>
      <rPr>
        <sz val="12"/>
        <color rgb="FFFF0000"/>
        <rFont val="宋体"/>
        <charset val="134"/>
      </rPr>
      <t>（包含任何形式的丢件）</t>
    </r>
    <r>
      <rPr>
        <sz val="12"/>
        <color rgb="FFFF0000"/>
        <rFont val="Arial"/>
        <charset val="134"/>
      </rPr>
      <t xml:space="preserve">
</t>
    </r>
    <r>
      <rPr>
        <sz val="12"/>
        <color rgb="FFFF0000"/>
        <rFont val="宋体"/>
        <charset val="134"/>
      </rPr>
      <t>（</t>
    </r>
    <r>
      <rPr>
        <sz val="12"/>
        <color rgb="FFFF0000"/>
        <rFont val="Arial"/>
        <charset val="134"/>
      </rPr>
      <t>1</t>
    </r>
    <r>
      <rPr>
        <sz val="12"/>
        <color rgb="FFFF0000"/>
        <rFont val="宋体"/>
        <charset val="134"/>
      </rPr>
      <t>）按公斤计费的丢件</t>
    </r>
    <r>
      <rPr>
        <sz val="12"/>
        <color rgb="FFFF0000"/>
        <rFont val="Arial"/>
        <charset val="134"/>
      </rPr>
      <t xml:space="preserve"> </t>
    </r>
    <r>
      <rPr>
        <sz val="12"/>
        <color rgb="FFFF0000"/>
        <rFont val="宋体"/>
        <charset val="134"/>
      </rPr>
      <t>按货值赔偿（提供货值证明）最高不超过</t>
    </r>
    <r>
      <rPr>
        <sz val="12"/>
        <color rgb="FFFF0000"/>
        <rFont val="Arial"/>
        <charset val="134"/>
      </rPr>
      <t xml:space="preserve">40RMB/kg </t>
    </r>
    <r>
      <rPr>
        <sz val="12"/>
        <color rgb="FFFF0000"/>
        <rFont val="宋体"/>
        <charset val="134"/>
      </rPr>
      <t>不退运费</t>
    </r>
    <r>
      <rPr>
        <sz val="12"/>
        <color rgb="FFFF0000"/>
        <rFont val="Arial"/>
        <charset val="134"/>
      </rPr>
      <t xml:space="preserve">
</t>
    </r>
    <r>
      <rPr>
        <sz val="12"/>
        <color rgb="FFFF0000"/>
        <rFont val="宋体"/>
        <charset val="134"/>
      </rPr>
      <t>（</t>
    </r>
    <r>
      <rPr>
        <sz val="12"/>
        <color rgb="FFFF0000"/>
        <rFont val="Arial"/>
        <charset val="134"/>
      </rPr>
      <t>2</t>
    </r>
    <r>
      <rPr>
        <sz val="12"/>
        <color rgb="FFFF0000"/>
        <rFont val="宋体"/>
        <charset val="134"/>
      </rPr>
      <t>）按方计费的丢件</t>
    </r>
    <r>
      <rPr>
        <sz val="12"/>
        <color rgb="FFFF0000"/>
        <rFont val="Arial"/>
        <charset val="134"/>
      </rPr>
      <t xml:space="preserve"> </t>
    </r>
    <r>
      <rPr>
        <sz val="12"/>
        <color rgb="FFFF0000"/>
        <rFont val="宋体"/>
        <charset val="134"/>
      </rPr>
      <t>按货值赔偿（提供货值证明）最高不超过</t>
    </r>
    <r>
      <rPr>
        <sz val="12"/>
        <color rgb="FFFF0000"/>
        <rFont val="Arial"/>
        <charset val="134"/>
      </rPr>
      <t>600RMB/</t>
    </r>
    <r>
      <rPr>
        <sz val="12"/>
        <color rgb="FFFF0000"/>
        <rFont val="宋体"/>
        <charset val="134"/>
      </rPr>
      <t>件</t>
    </r>
    <r>
      <rPr>
        <sz val="12"/>
        <color rgb="FFFF0000"/>
        <rFont val="Arial"/>
        <charset val="134"/>
      </rPr>
      <t xml:space="preserve">  </t>
    </r>
    <r>
      <rPr>
        <sz val="12"/>
        <color rgb="FFFF0000"/>
        <rFont val="宋体"/>
        <charset val="134"/>
      </rPr>
      <t>不退运费</t>
    </r>
    <r>
      <rPr>
        <sz val="12"/>
        <color rgb="FFFF0000"/>
        <rFont val="Arial"/>
        <charset val="134"/>
      </rPr>
      <t xml:space="preserve">
2.</t>
    </r>
    <r>
      <rPr>
        <sz val="12"/>
        <color rgb="FFFF0000"/>
        <rFont val="宋体"/>
        <charset val="134"/>
      </rPr>
      <t>货物如因自身包装问题造成破损或数量短少的，不作赔偿；</t>
    </r>
    <r>
      <rPr>
        <sz val="12"/>
        <color rgb="FFFF0000"/>
        <rFont val="Arial"/>
        <charset val="134"/>
      </rPr>
      <t xml:space="preserve">
3.</t>
    </r>
    <r>
      <rPr>
        <sz val="12"/>
        <color rgb="FFFF0000"/>
        <rFont val="宋体"/>
        <charset val="134"/>
      </rPr>
      <t>货物未如实申报、侵权或不符合当地法规禁止进口的导致海关扣货不作赔偿</t>
    </r>
    <r>
      <rPr>
        <sz val="12"/>
        <color rgb="FFFF0000"/>
        <rFont val="Arial"/>
        <charset val="134"/>
      </rPr>
      <t xml:space="preserve">, </t>
    </r>
    <r>
      <rPr>
        <sz val="12"/>
        <color rgb="FFFF0000"/>
        <rFont val="宋体"/>
        <charset val="134"/>
      </rPr>
      <t>并且保留追究发件人因此带来对我司的损失赔偿责任；</t>
    </r>
    <r>
      <rPr>
        <sz val="12"/>
        <color rgb="FFFF0000"/>
        <rFont val="Arial"/>
        <charset val="134"/>
      </rPr>
      <t xml:space="preserve">
4.</t>
    </r>
    <r>
      <rPr>
        <sz val="12"/>
        <color rgb="FFFF0000"/>
        <rFont val="宋体"/>
        <charset val="134"/>
      </rPr>
      <t>因船期延误或清关延误等不可抗因素，不作赔偿；</t>
    </r>
    <r>
      <rPr>
        <sz val="12"/>
        <color rgb="FFFF0000"/>
        <rFont val="Arial"/>
        <charset val="134"/>
      </rPr>
      <t xml:space="preserve">
5.</t>
    </r>
    <r>
      <rPr>
        <sz val="12"/>
        <color rgb="FFFF0000"/>
        <rFont val="宋体"/>
        <charset val="134"/>
      </rPr>
      <t>易碎品不接受任何损坏赔偿；</t>
    </r>
    <r>
      <rPr>
        <sz val="12"/>
        <color rgb="FFFF0000"/>
        <rFont val="Arial"/>
        <charset val="134"/>
      </rPr>
      <t xml:space="preserve">
6.</t>
    </r>
    <r>
      <rPr>
        <sz val="12"/>
        <color rgb="FFFF0000"/>
        <rFont val="宋体"/>
        <charset val="134"/>
      </rPr>
      <t>如客户一旦交货到我司，则默认上述赔款条例，出货前请详细阅读此赔偿标准。</t>
    </r>
  </si>
  <si>
    <r>
      <rPr>
        <b/>
        <sz val="26"/>
        <color theme="0"/>
        <rFont val="宋体"/>
        <charset val="134"/>
      </rPr>
      <t>重量尺寸要求</t>
    </r>
  </si>
  <si>
    <r>
      <rPr>
        <sz val="11"/>
        <color rgb="FFFF0000"/>
        <rFont val="Arial"/>
        <charset val="134"/>
      </rPr>
      <t>1</t>
    </r>
    <r>
      <rPr>
        <sz val="11"/>
        <color rgb="FFFF0000"/>
        <rFont val="宋体"/>
        <charset val="134"/>
      </rPr>
      <t>、实重在</t>
    </r>
    <r>
      <rPr>
        <sz val="11"/>
        <color rgb="FFFF0000"/>
        <rFont val="Arial"/>
        <charset val="134"/>
      </rPr>
      <t>30-45KG</t>
    </r>
    <r>
      <rPr>
        <sz val="11"/>
        <color rgb="FFFF0000"/>
        <rFont val="宋体"/>
        <charset val="134"/>
      </rPr>
      <t>。</t>
    </r>
    <r>
      <rPr>
        <sz val="11"/>
        <color rgb="FFFF0000"/>
        <rFont val="Arial"/>
        <charset val="134"/>
      </rPr>
      <t xml:space="preserve"> </t>
    </r>
    <r>
      <rPr>
        <sz val="11"/>
        <color rgb="FFFF0000"/>
        <rFont val="宋体"/>
        <charset val="134"/>
      </rPr>
      <t>（</t>
    </r>
    <r>
      <rPr>
        <sz val="11"/>
        <color rgb="FFFF0000"/>
        <rFont val="Arial"/>
        <charset val="134"/>
      </rPr>
      <t>+1</t>
    </r>
    <r>
      <rPr>
        <sz val="11"/>
        <color rgb="FFFF0000"/>
        <rFont val="宋体"/>
        <charset val="134"/>
      </rPr>
      <t>元</t>
    </r>
    <r>
      <rPr>
        <sz val="11"/>
        <color rgb="FFFF0000"/>
        <rFont val="Arial"/>
        <charset val="134"/>
      </rPr>
      <t>/KG</t>
    </r>
    <r>
      <rPr>
        <sz val="11"/>
        <color rgb="FFFF0000"/>
        <rFont val="宋体"/>
        <charset val="134"/>
      </rPr>
      <t>；</t>
    </r>
    <r>
      <rPr>
        <sz val="11"/>
        <color rgb="FFFF0000"/>
        <rFont val="Arial"/>
        <charset val="134"/>
      </rPr>
      <t>160/</t>
    </r>
    <r>
      <rPr>
        <sz val="11"/>
        <color rgb="FFFF0000"/>
        <rFont val="宋体"/>
        <charset val="134"/>
      </rPr>
      <t>方），超</t>
    </r>
    <r>
      <rPr>
        <sz val="11"/>
        <color rgb="FFFF0000"/>
        <rFont val="Arial"/>
        <charset val="134"/>
      </rPr>
      <t>45/KG</t>
    </r>
    <r>
      <rPr>
        <sz val="11"/>
        <color rgb="FFFF0000"/>
        <rFont val="宋体"/>
        <charset val="134"/>
      </rPr>
      <t>拒收</t>
    </r>
  </si>
  <si>
    <r>
      <rPr>
        <sz val="11"/>
        <color rgb="FFFF0000"/>
        <rFont val="Arial"/>
        <charset val="134"/>
      </rPr>
      <t>2</t>
    </r>
    <r>
      <rPr>
        <sz val="11"/>
        <color rgb="FFFF0000"/>
        <rFont val="宋体"/>
        <charset val="134"/>
      </rPr>
      <t>、最长边超</t>
    </r>
    <r>
      <rPr>
        <sz val="11"/>
        <color rgb="FFFF0000"/>
        <rFont val="Arial"/>
        <charset val="134"/>
      </rPr>
      <t>150CM</t>
    </r>
    <r>
      <rPr>
        <sz val="11"/>
        <color rgb="FFFF0000"/>
        <rFont val="宋体"/>
        <charset val="134"/>
      </rPr>
      <t>，小于</t>
    </r>
    <r>
      <rPr>
        <sz val="11"/>
        <color rgb="FFFF0000"/>
        <rFont val="Arial"/>
        <charset val="134"/>
      </rPr>
      <t>200cm</t>
    </r>
    <r>
      <rPr>
        <sz val="11"/>
        <color rgb="FFFF0000"/>
        <rFont val="宋体"/>
        <charset val="134"/>
      </rPr>
      <t>。</t>
    </r>
    <r>
      <rPr>
        <sz val="11"/>
        <color rgb="FFFF0000"/>
        <rFont val="Arial"/>
        <charset val="134"/>
      </rPr>
      <t xml:space="preserve"> </t>
    </r>
    <r>
      <rPr>
        <sz val="11"/>
        <color rgb="FFFF0000"/>
        <rFont val="宋体"/>
        <charset val="134"/>
      </rPr>
      <t>（</t>
    </r>
    <r>
      <rPr>
        <sz val="11"/>
        <color rgb="FFFF0000"/>
        <rFont val="Arial"/>
        <charset val="134"/>
      </rPr>
      <t>+1</t>
    </r>
    <r>
      <rPr>
        <sz val="11"/>
        <color rgb="FFFF0000"/>
        <rFont val="宋体"/>
        <charset val="134"/>
      </rPr>
      <t>元</t>
    </r>
    <r>
      <rPr>
        <sz val="11"/>
        <color rgb="FFFF0000"/>
        <rFont val="Arial"/>
        <charset val="134"/>
      </rPr>
      <t>/KG</t>
    </r>
    <r>
      <rPr>
        <sz val="11"/>
        <color rgb="FFFF0000"/>
        <rFont val="宋体"/>
        <charset val="134"/>
      </rPr>
      <t>；</t>
    </r>
    <r>
      <rPr>
        <sz val="11"/>
        <color rgb="FFFF0000"/>
        <rFont val="Arial"/>
        <charset val="134"/>
      </rPr>
      <t>160/</t>
    </r>
    <r>
      <rPr>
        <sz val="11"/>
        <color rgb="FFFF0000"/>
        <rFont val="宋体"/>
        <charset val="134"/>
      </rPr>
      <t>方）</t>
    </r>
  </si>
  <si>
    <r>
      <rPr>
        <sz val="11"/>
        <color rgb="FFFF0000"/>
        <rFont val="Arial"/>
        <charset val="134"/>
      </rPr>
      <t>3</t>
    </r>
    <r>
      <rPr>
        <sz val="11"/>
        <color rgb="FFFF0000"/>
        <rFont val="宋体"/>
        <charset val="134"/>
      </rPr>
      <t>、</t>
    </r>
    <r>
      <rPr>
        <sz val="11"/>
        <color rgb="FFFF0000"/>
        <rFont val="Arial"/>
        <charset val="134"/>
      </rPr>
      <t>320CM&lt;</t>
    </r>
    <r>
      <rPr>
        <sz val="11"/>
        <color rgb="FFFF0000"/>
        <rFont val="宋体"/>
        <charset val="134"/>
      </rPr>
      <t>一长</t>
    </r>
    <r>
      <rPr>
        <sz val="11"/>
        <color rgb="FFFF0000"/>
        <rFont val="Arial"/>
        <charset val="134"/>
      </rPr>
      <t>+</t>
    </r>
    <r>
      <rPr>
        <sz val="11"/>
        <color rgb="FFFF0000"/>
        <rFont val="宋体"/>
        <charset val="134"/>
      </rPr>
      <t>两宽</t>
    </r>
    <r>
      <rPr>
        <sz val="11"/>
        <color rgb="FFFF0000"/>
        <rFont val="Arial"/>
        <charset val="134"/>
      </rPr>
      <t>+</t>
    </r>
    <r>
      <rPr>
        <sz val="11"/>
        <color rgb="FFFF0000"/>
        <rFont val="宋体"/>
        <charset val="134"/>
      </rPr>
      <t>两高</t>
    </r>
    <r>
      <rPr>
        <sz val="11"/>
        <color rgb="FFFF0000"/>
        <rFont val="Arial"/>
        <charset val="134"/>
      </rPr>
      <t>&lt;410CM</t>
    </r>
    <r>
      <rPr>
        <sz val="11"/>
        <color rgb="FFFF0000"/>
        <rFont val="宋体"/>
        <charset val="134"/>
      </rPr>
      <t>。（</t>
    </r>
    <r>
      <rPr>
        <sz val="11"/>
        <color rgb="FFFF0000"/>
        <rFont val="Arial"/>
        <charset val="134"/>
      </rPr>
      <t>+5</t>
    </r>
    <r>
      <rPr>
        <sz val="11"/>
        <color rgb="FFFF0000"/>
        <rFont val="宋体"/>
        <charset val="134"/>
      </rPr>
      <t>元</t>
    </r>
    <r>
      <rPr>
        <sz val="11"/>
        <color rgb="FFFF0000"/>
        <rFont val="Arial"/>
        <charset val="134"/>
      </rPr>
      <t>/KG</t>
    </r>
    <r>
      <rPr>
        <sz val="11"/>
        <color rgb="FFFF0000"/>
        <rFont val="宋体"/>
        <charset val="134"/>
      </rPr>
      <t>；</t>
    </r>
    <r>
      <rPr>
        <sz val="11"/>
        <color rgb="FFFF0000"/>
        <rFont val="Arial"/>
        <charset val="134"/>
      </rPr>
      <t>800/</t>
    </r>
    <r>
      <rPr>
        <sz val="11"/>
        <color rgb="FFFF0000"/>
        <rFont val="宋体"/>
        <charset val="134"/>
      </rPr>
      <t>方）</t>
    </r>
  </si>
  <si>
    <r>
      <rPr>
        <sz val="11"/>
        <color rgb="FFFF0000"/>
        <rFont val="Arial"/>
        <charset val="134"/>
      </rPr>
      <t>4</t>
    </r>
    <r>
      <rPr>
        <sz val="11"/>
        <color rgb="FFFF0000"/>
        <rFont val="宋体"/>
        <charset val="134"/>
      </rPr>
      <t>、未使用纸箱包装，任何类似圆柱形的物品，如桶或轮胎，未完全包裹在瓦楞纸箱中加收</t>
    </r>
    <r>
      <rPr>
        <sz val="11"/>
        <color rgb="FFFF0000"/>
        <rFont val="Arial"/>
        <charset val="134"/>
      </rPr>
      <t>0.5/KG</t>
    </r>
    <r>
      <rPr>
        <sz val="11"/>
        <color rgb="FFFF0000"/>
        <rFont val="宋体"/>
        <charset val="134"/>
      </rPr>
      <t>，</t>
    </r>
    <r>
      <rPr>
        <sz val="11"/>
        <color rgb="FFFF0000"/>
        <rFont val="Arial"/>
        <charset val="134"/>
      </rPr>
      <t>80/</t>
    </r>
    <r>
      <rPr>
        <sz val="11"/>
        <color rgb="FFFF0000"/>
        <rFont val="宋体"/>
        <charset val="134"/>
      </rPr>
      <t>方。</t>
    </r>
  </si>
  <si>
    <r>
      <rPr>
        <b/>
        <sz val="28"/>
        <color theme="0"/>
        <rFont val="宋体"/>
        <charset val="134"/>
      </rPr>
      <t>注意事项</t>
    </r>
  </si>
  <si>
    <r>
      <rPr>
        <sz val="11"/>
        <color theme="9"/>
        <rFont val="Arial"/>
        <charset val="134"/>
      </rPr>
      <t>1</t>
    </r>
    <r>
      <rPr>
        <sz val="11"/>
        <color theme="9"/>
        <rFont val="宋体"/>
        <charset val="134"/>
      </rPr>
      <t>、按方包税计算方式：根据仓库实际体积计费，单一</t>
    </r>
    <r>
      <rPr>
        <sz val="11"/>
        <color theme="9"/>
        <rFont val="Arial"/>
        <charset val="134"/>
      </rPr>
      <t>FBA</t>
    </r>
    <r>
      <rPr>
        <sz val="11"/>
        <color theme="9"/>
        <rFont val="宋体"/>
        <charset val="134"/>
      </rPr>
      <t>仓库每一票最低</t>
    </r>
    <r>
      <rPr>
        <sz val="11"/>
        <color theme="9"/>
        <rFont val="Arial"/>
        <charset val="134"/>
      </rPr>
      <t>2CBM</t>
    </r>
    <r>
      <rPr>
        <sz val="11"/>
        <color theme="9"/>
        <rFont val="宋体"/>
        <charset val="134"/>
      </rPr>
      <t>起运。</t>
    </r>
    <r>
      <rPr>
        <sz val="11"/>
        <color theme="9"/>
        <rFont val="Arial"/>
        <charset val="134"/>
      </rPr>
      <t xml:space="preserve"> </t>
    </r>
    <r>
      <rPr>
        <sz val="11"/>
        <color theme="9"/>
        <rFont val="宋体"/>
        <charset val="134"/>
      </rPr>
      <t>重轻货报价：</t>
    </r>
    <r>
      <rPr>
        <sz val="11"/>
        <color theme="9"/>
        <rFont val="Arial"/>
        <charset val="134"/>
      </rPr>
      <t xml:space="preserve"> 1CBM=363KGS </t>
    </r>
    <r>
      <rPr>
        <sz val="11"/>
        <color theme="9"/>
        <rFont val="宋体"/>
        <charset val="134"/>
      </rPr>
      <t>，不超过按照实际体积算，</t>
    </r>
    <r>
      <rPr>
        <sz val="11"/>
        <color theme="9"/>
        <rFont val="Arial"/>
        <charset val="134"/>
      </rPr>
      <t xml:space="preserve"> </t>
    </r>
    <r>
      <rPr>
        <sz val="11"/>
        <color theme="9"/>
        <rFont val="宋体"/>
        <charset val="134"/>
      </rPr>
      <t>如果超过部分换成体积来核算。如</t>
    </r>
    <r>
      <rPr>
        <sz val="11"/>
        <color theme="9"/>
        <rFont val="Arial"/>
        <charset val="134"/>
      </rPr>
      <t xml:space="preserve"> 2000KGS/5CBM, 2000/363=5.51,</t>
    </r>
    <r>
      <rPr>
        <sz val="11"/>
        <color theme="9"/>
        <rFont val="宋体"/>
        <charset val="134"/>
      </rPr>
      <t>实际按照</t>
    </r>
    <r>
      <rPr>
        <sz val="11"/>
        <color theme="9"/>
        <rFont val="Arial"/>
        <charset val="134"/>
      </rPr>
      <t>5.51CBM</t>
    </r>
    <r>
      <rPr>
        <sz val="11"/>
        <color theme="9"/>
        <rFont val="宋体"/>
        <charset val="134"/>
      </rPr>
      <t>计算。</t>
    </r>
  </si>
  <si>
    <r>
      <rPr>
        <sz val="11"/>
        <color theme="9"/>
        <rFont val="Arial"/>
        <charset val="134"/>
      </rPr>
      <t>2</t>
    </r>
    <r>
      <rPr>
        <sz val="11"/>
        <color theme="9"/>
        <rFont val="宋体"/>
        <charset val="134"/>
      </rPr>
      <t>、单票货物超过</t>
    </r>
    <r>
      <rPr>
        <sz val="11"/>
        <color theme="9"/>
        <rFont val="Arial"/>
        <charset val="134"/>
      </rPr>
      <t>5</t>
    </r>
    <r>
      <rPr>
        <sz val="11"/>
        <color theme="9"/>
        <rFont val="宋体"/>
        <charset val="134"/>
      </rPr>
      <t>个品名，需外加</t>
    </r>
    <r>
      <rPr>
        <sz val="11"/>
        <color theme="9"/>
        <rFont val="Arial"/>
        <charset val="134"/>
      </rPr>
      <t>30</t>
    </r>
    <r>
      <rPr>
        <sz val="11"/>
        <color theme="9"/>
        <rFont val="宋体"/>
        <charset val="134"/>
      </rPr>
      <t>元</t>
    </r>
    <r>
      <rPr>
        <sz val="11"/>
        <color theme="9"/>
        <rFont val="Arial"/>
        <charset val="134"/>
      </rPr>
      <t>/</t>
    </r>
    <r>
      <rPr>
        <sz val="11"/>
        <color theme="9"/>
        <rFont val="宋体"/>
        <charset val="134"/>
      </rPr>
      <t>个。</t>
    </r>
  </si>
  <si>
    <r>
      <rPr>
        <sz val="11"/>
        <color theme="9"/>
        <rFont val="Arial"/>
        <charset val="134"/>
      </rPr>
      <t>3</t>
    </r>
    <r>
      <rPr>
        <sz val="11"/>
        <color theme="9"/>
        <rFont val="宋体"/>
        <charset val="134"/>
      </rPr>
      <t>、其他拆柜渠道如需拦截到我司海外仓的货物，统一收取拦截费用</t>
    </r>
    <r>
      <rPr>
        <sz val="11"/>
        <color theme="9"/>
        <rFont val="Arial"/>
        <charset val="134"/>
      </rPr>
      <t>350USD/</t>
    </r>
    <r>
      <rPr>
        <sz val="11"/>
        <color theme="9"/>
        <rFont val="宋体"/>
        <charset val="134"/>
      </rPr>
      <t>票，需在提柜前三天通知我司拦截。</t>
    </r>
  </si>
  <si>
    <r>
      <rPr>
        <sz val="11"/>
        <color theme="9"/>
        <rFont val="Arial"/>
        <charset val="134"/>
      </rPr>
      <t>4</t>
    </r>
    <r>
      <rPr>
        <sz val="11"/>
        <color theme="9"/>
        <rFont val="宋体"/>
        <charset val="134"/>
      </rPr>
      <t>、产品带</t>
    </r>
    <r>
      <rPr>
        <sz val="11"/>
        <color theme="9"/>
        <rFont val="Arial"/>
        <charset val="134"/>
      </rPr>
      <t>“UL</t>
    </r>
    <r>
      <rPr>
        <sz val="11"/>
        <color theme="9"/>
        <rFont val="宋体"/>
        <charset val="134"/>
      </rPr>
      <t>、</t>
    </r>
    <r>
      <rPr>
        <sz val="11"/>
        <color theme="9"/>
        <rFont val="Arial"/>
        <charset val="134"/>
      </rPr>
      <t>RU”</t>
    </r>
    <r>
      <rPr>
        <sz val="11"/>
        <color theme="9"/>
        <rFont val="宋体"/>
        <charset val="134"/>
      </rPr>
      <t>字样出货规则：赔付所有渠道不接，其他渠道产品上带有</t>
    </r>
    <r>
      <rPr>
        <sz val="11"/>
        <color theme="9"/>
        <rFont val="Arial"/>
        <charset val="134"/>
      </rPr>
      <t>UL RU</t>
    </r>
    <r>
      <rPr>
        <sz val="11"/>
        <color theme="9"/>
        <rFont val="宋体"/>
        <charset val="134"/>
      </rPr>
      <t>字样，需要提供认证，产品附加</t>
    </r>
    <r>
      <rPr>
        <sz val="11"/>
        <color theme="9"/>
        <rFont val="Arial"/>
        <charset val="134"/>
      </rPr>
      <t xml:space="preserve">+1 </t>
    </r>
    <r>
      <rPr>
        <sz val="11"/>
        <color theme="9"/>
        <rFont val="宋体"/>
        <charset val="134"/>
      </rPr>
      <t>，需要提前和单证报备，如漏报备或是冲货，瞒报导致查验，所产生的罚款由客户承担，罚款金额</t>
    </r>
    <r>
      <rPr>
        <sz val="11"/>
        <color theme="9"/>
        <rFont val="Arial"/>
        <charset val="134"/>
      </rPr>
      <t>5000-50000</t>
    </r>
    <r>
      <rPr>
        <sz val="11"/>
        <color theme="9"/>
        <rFont val="宋体"/>
        <charset val="134"/>
      </rPr>
      <t>元不等。</t>
    </r>
  </si>
  <si>
    <r>
      <rPr>
        <sz val="11"/>
        <color theme="9"/>
        <rFont val="Arial"/>
        <charset val="134"/>
      </rPr>
      <t>5</t>
    </r>
    <r>
      <rPr>
        <sz val="11"/>
        <color theme="9"/>
        <rFont val="宋体"/>
        <charset val="134"/>
      </rPr>
      <t>、下单时请提供准确的</t>
    </r>
    <r>
      <rPr>
        <sz val="11"/>
        <color theme="9"/>
        <rFont val="Arial"/>
        <charset val="134"/>
      </rPr>
      <t>FBA</t>
    </r>
    <r>
      <rPr>
        <sz val="11"/>
        <color theme="9"/>
        <rFont val="宋体"/>
        <charset val="134"/>
      </rPr>
      <t>号和</t>
    </r>
    <r>
      <rPr>
        <sz val="11"/>
        <color theme="9"/>
        <rFont val="Arial"/>
        <charset val="134"/>
      </rPr>
      <t>PO#</t>
    </r>
    <r>
      <rPr>
        <sz val="11"/>
        <color theme="9"/>
        <rFont val="宋体"/>
        <charset val="134"/>
      </rPr>
      <t>，因</t>
    </r>
    <r>
      <rPr>
        <sz val="11"/>
        <color theme="9"/>
        <rFont val="Arial"/>
        <charset val="134"/>
      </rPr>
      <t>FBA</t>
    </r>
    <r>
      <rPr>
        <sz val="11"/>
        <color theme="9"/>
        <rFont val="宋体"/>
        <charset val="134"/>
      </rPr>
      <t>号和</t>
    </r>
    <r>
      <rPr>
        <sz val="11"/>
        <color theme="9"/>
        <rFont val="Arial"/>
        <charset val="134"/>
      </rPr>
      <t>PO#</t>
    </r>
    <r>
      <rPr>
        <sz val="11"/>
        <color theme="9"/>
        <rFont val="宋体"/>
        <charset val="134"/>
      </rPr>
      <t>提供不准确或无效导致同批次送仓货物无法正常约送等情况，产生的额外费用均由客户自行承担。</t>
    </r>
  </si>
  <si>
    <r>
      <rPr>
        <sz val="11"/>
        <color theme="9"/>
        <rFont val="Arial"/>
        <charset val="134"/>
      </rPr>
      <t>6</t>
    </r>
    <r>
      <rPr>
        <sz val="11"/>
        <color theme="9"/>
        <rFont val="宋体"/>
        <charset val="134"/>
      </rPr>
      <t>、产品附加费：纺织品：衣服、裤子、包包、帽子</t>
    </r>
    <r>
      <rPr>
        <sz val="11"/>
        <color theme="9"/>
        <rFont val="Arial"/>
        <charset val="134"/>
      </rPr>
      <t xml:space="preserve"> </t>
    </r>
    <r>
      <rPr>
        <sz val="11"/>
        <color theme="9"/>
        <rFont val="宋体"/>
        <charset val="134"/>
      </rPr>
      <t>铝制品等产品</t>
    </r>
    <r>
      <rPr>
        <sz val="11"/>
        <color theme="9"/>
        <rFont val="Arial"/>
        <charset val="134"/>
      </rPr>
      <t>+1</t>
    </r>
    <r>
      <rPr>
        <sz val="11"/>
        <color theme="9"/>
        <rFont val="宋体"/>
        <charset val="134"/>
      </rPr>
      <t>元</t>
    </r>
    <r>
      <rPr>
        <sz val="11"/>
        <color theme="9"/>
        <rFont val="Arial"/>
        <charset val="134"/>
      </rPr>
      <t>/KG</t>
    </r>
    <r>
      <rPr>
        <sz val="11"/>
        <color theme="9"/>
        <rFont val="宋体"/>
        <charset val="134"/>
      </rPr>
      <t>，按方渠道</t>
    </r>
    <r>
      <rPr>
        <sz val="11"/>
        <color theme="9"/>
        <rFont val="Arial"/>
        <charset val="134"/>
      </rPr>
      <t>+160</t>
    </r>
    <r>
      <rPr>
        <sz val="11"/>
        <color theme="9"/>
        <rFont val="宋体"/>
        <charset val="134"/>
      </rPr>
      <t>元</t>
    </r>
    <r>
      <rPr>
        <sz val="11"/>
        <color theme="9"/>
        <rFont val="Arial"/>
        <charset val="134"/>
      </rPr>
      <t>/</t>
    </r>
    <r>
      <rPr>
        <sz val="11"/>
        <color theme="9"/>
        <rFont val="宋体"/>
        <charset val="134"/>
      </rPr>
      <t>方。</t>
    </r>
  </si>
  <si>
    <r>
      <rPr>
        <sz val="11"/>
        <color theme="9"/>
        <rFont val="Arial"/>
        <charset val="134"/>
      </rPr>
      <t>7</t>
    </r>
    <r>
      <rPr>
        <sz val="11"/>
        <color theme="9"/>
        <rFont val="宋体"/>
        <charset val="134"/>
      </rPr>
      <t>、由于我司出现实际货物与系统上传发票不符情况严重，上传系统发票里的品名、数量、材质、产品货值，四项必须与实际货物相符，如仓库抽查或者海关查验到与实际货物不一致产生的罚款，需客户自行承担</t>
    </r>
  </si>
  <si>
    <r>
      <rPr>
        <b/>
        <sz val="18"/>
        <color theme="9"/>
        <rFont val="微软雅黑"/>
        <charset val="134"/>
      </rPr>
      <t>特别提示：如客户一旦交货到我司，我司默认客户已详细阅读此价格表备注内容及说明，并接受其条款的约束！</t>
    </r>
  </si>
  <si>
    <r>
      <rPr>
        <b/>
        <sz val="24"/>
        <color theme="0"/>
        <rFont val="Arial"/>
        <charset val="134"/>
      </rPr>
      <t>LOXSON</t>
    </r>
    <r>
      <rPr>
        <b/>
        <sz val="24"/>
        <color theme="0"/>
        <rFont val="宋体"/>
        <charset val="134"/>
      </rPr>
      <t>华东全美经济普船海卡</t>
    </r>
  </si>
  <si>
    <r>
      <rPr>
        <b/>
        <sz val="16"/>
        <color theme="0"/>
        <rFont val="黑体"/>
        <charset val="134"/>
      </rPr>
      <t>下单渠道</t>
    </r>
    <r>
      <rPr>
        <b/>
        <sz val="16"/>
        <color theme="0"/>
        <rFont val="Arial"/>
        <charset val="134"/>
      </rPr>
      <t>/</t>
    </r>
    <r>
      <rPr>
        <b/>
        <sz val="16"/>
        <color theme="0"/>
        <rFont val="黑体"/>
        <charset val="134"/>
      </rPr>
      <t>渠道代码</t>
    </r>
  </si>
  <si>
    <r>
      <rPr>
        <b/>
        <sz val="16"/>
        <color theme="1"/>
        <rFont val="黑体"/>
        <charset val="134"/>
      </rPr>
      <t>华东洛杉矶经济普卡</t>
    </r>
    <r>
      <rPr>
        <sz val="18"/>
        <color theme="1"/>
        <rFont val="Arial"/>
        <charset val="134"/>
      </rPr>
      <t xml:space="preserve">
</t>
    </r>
    <r>
      <rPr>
        <sz val="12"/>
        <color theme="1"/>
        <rFont val="黑体"/>
        <charset val="134"/>
      </rPr>
      <t>船司：</t>
    </r>
    <r>
      <rPr>
        <sz val="12"/>
        <color theme="1"/>
        <rFont val="Arial"/>
        <charset val="134"/>
      </rPr>
      <t>WHL,YML,SML,SLS</t>
    </r>
  </si>
  <si>
    <r>
      <rPr>
        <sz val="14"/>
        <color theme="1"/>
        <rFont val="Arial"/>
        <charset val="134"/>
      </rPr>
      <t>28-33</t>
    </r>
    <r>
      <rPr>
        <sz val="14"/>
        <color theme="1"/>
        <rFont val="黑体"/>
        <charset val="134"/>
      </rPr>
      <t>天左右签收</t>
    </r>
  </si>
  <si>
    <r>
      <rPr>
        <sz val="28"/>
        <color theme="1"/>
        <rFont val="黑体"/>
        <charset val="134"/>
      </rPr>
      <t>无</t>
    </r>
    <r>
      <rPr>
        <sz val="28"/>
        <color theme="1"/>
        <rFont val="Arial"/>
        <charset val="134"/>
      </rPr>
      <t xml:space="preserve">
</t>
    </r>
    <r>
      <rPr>
        <sz val="28"/>
        <color theme="1"/>
        <rFont val="黑体"/>
        <charset val="134"/>
      </rPr>
      <t>时</t>
    </r>
    <r>
      <rPr>
        <sz val="28"/>
        <color theme="1"/>
        <rFont val="Arial"/>
        <charset val="134"/>
      </rPr>
      <t xml:space="preserve">
</t>
    </r>
    <r>
      <rPr>
        <sz val="28"/>
        <color theme="1"/>
        <rFont val="黑体"/>
        <charset val="134"/>
      </rPr>
      <t>效</t>
    </r>
    <r>
      <rPr>
        <sz val="28"/>
        <color theme="1"/>
        <rFont val="Arial"/>
        <charset val="134"/>
      </rPr>
      <t xml:space="preserve">
</t>
    </r>
    <r>
      <rPr>
        <sz val="28"/>
        <color theme="1"/>
        <rFont val="黑体"/>
        <charset val="134"/>
      </rPr>
      <t>赔</t>
    </r>
    <r>
      <rPr>
        <sz val="28"/>
        <color theme="1"/>
        <rFont val="Arial"/>
        <charset val="134"/>
      </rPr>
      <t xml:space="preserve">
</t>
    </r>
    <r>
      <rPr>
        <sz val="28"/>
        <color theme="1"/>
        <rFont val="黑体"/>
        <charset val="134"/>
      </rPr>
      <t>付</t>
    </r>
  </si>
  <si>
    <r>
      <rPr>
        <sz val="14"/>
        <color theme="1"/>
        <rFont val="Arial"/>
        <charset val="134"/>
      </rPr>
      <t>30-35</t>
    </r>
    <r>
      <rPr>
        <sz val="14"/>
        <color theme="1"/>
        <rFont val="黑体"/>
        <charset val="134"/>
      </rPr>
      <t>天左右签收</t>
    </r>
  </si>
  <si>
    <t>TCY2/TCY1//SMF3/ SCK4/
SCK8/MCC1/HLI2</t>
  </si>
  <si>
    <r>
      <rPr>
        <sz val="14"/>
        <color theme="1"/>
        <rFont val="Arial"/>
        <charset val="134"/>
      </rPr>
      <t>30-37</t>
    </r>
    <r>
      <rPr>
        <sz val="14"/>
        <color theme="1"/>
        <rFont val="黑体"/>
        <charset val="134"/>
      </rPr>
      <t>天左右签收</t>
    </r>
  </si>
  <si>
    <t>MDT4/PHL4/PHL5/PHL6/
DCA6/ILG1/IUSL/HIA1</t>
  </si>
  <si>
    <t>CLT3/RYY2/XLX6/CLT6/
GSO1/GSP1/RDU2/RDU4</t>
  </si>
  <si>
    <t>HSV1/HSV2/IUSR//PBI2/
PBI3/TMB8/ XPB2</t>
  </si>
  <si>
    <r>
      <rPr>
        <sz val="14"/>
        <color theme="1"/>
        <rFont val="Arial"/>
        <charset val="134"/>
      </rPr>
      <t>28-35</t>
    </r>
    <r>
      <rPr>
        <sz val="14"/>
        <color theme="1"/>
        <rFont val="黑体"/>
        <charset val="134"/>
      </rPr>
      <t>天左右签收</t>
    </r>
  </si>
  <si>
    <t>SAT1/FTW5/DFW6/
SLC2/SLC3/RNO4</t>
  </si>
  <si>
    <t>SAT4/AMA1/DFW7/SAT6/
FTW3/HOU8/IUTH</t>
  </si>
  <si>
    <t>STL6/MDW6/RFD4/OKC2/
BNA2/CHA2/JVL1</t>
  </si>
  <si>
    <t>DET1/DET2/LAN2/LIT2/
MEM6/CMH2/CMH3</t>
  </si>
  <si>
    <r>
      <rPr>
        <b/>
        <sz val="16"/>
        <color theme="1"/>
        <rFont val="黑体"/>
        <charset val="134"/>
      </rPr>
      <t>华东奥克兰经济普卡</t>
    </r>
    <r>
      <rPr>
        <sz val="16"/>
        <color theme="1"/>
        <rFont val="Arial"/>
        <charset val="134"/>
      </rPr>
      <t xml:space="preserve">
</t>
    </r>
    <r>
      <rPr>
        <sz val="16"/>
        <color theme="1"/>
        <rFont val="黑体"/>
        <charset val="134"/>
      </rPr>
      <t>船司：</t>
    </r>
    <r>
      <rPr>
        <sz val="16"/>
        <color theme="1"/>
        <rFont val="Arial"/>
        <charset val="134"/>
      </rPr>
      <t>WHL,ONE</t>
    </r>
  </si>
  <si>
    <r>
      <rPr>
        <sz val="14"/>
        <color theme="1"/>
        <rFont val="Arial"/>
        <charset val="134"/>
      </rPr>
      <t>27-35</t>
    </r>
    <r>
      <rPr>
        <sz val="14"/>
        <color theme="1"/>
        <rFont val="黑体"/>
        <charset val="134"/>
      </rPr>
      <t>天左右签收</t>
    </r>
  </si>
  <si>
    <t>无时效赔付</t>
  </si>
  <si>
    <r>
      <rPr>
        <sz val="14"/>
        <color theme="1"/>
        <rFont val="Arial"/>
        <charset val="134"/>
      </rPr>
      <t>FAT2/SMF1</t>
    </r>
    <r>
      <rPr>
        <sz val="12"/>
        <color theme="1"/>
        <rFont val="黑体"/>
        <charset val="134"/>
      </rPr>
      <t>沃尔玛</t>
    </r>
  </si>
  <si>
    <r>
      <rPr>
        <b/>
        <sz val="16"/>
        <color theme="1"/>
        <rFont val="黑体"/>
        <charset val="134"/>
      </rPr>
      <t>华东芝加哥经济普卡</t>
    </r>
    <r>
      <rPr>
        <sz val="14"/>
        <color theme="1"/>
        <rFont val="Arial"/>
        <charset val="134"/>
      </rPr>
      <t xml:space="preserve">
</t>
    </r>
    <r>
      <rPr>
        <sz val="14"/>
        <color theme="1"/>
        <rFont val="黑体"/>
        <charset val="134"/>
      </rPr>
      <t>船司：</t>
    </r>
    <r>
      <rPr>
        <sz val="14"/>
        <color theme="1"/>
        <rFont val="Arial"/>
        <charset val="134"/>
      </rPr>
      <t>EXX</t>
    </r>
    <r>
      <rPr>
        <sz val="14"/>
        <color theme="1"/>
        <rFont val="黑体"/>
        <charset val="134"/>
      </rPr>
      <t>航线</t>
    </r>
    <r>
      <rPr>
        <sz val="14"/>
        <color theme="1"/>
        <rFont val="Arial"/>
        <charset val="134"/>
      </rPr>
      <t>CMA</t>
    </r>
    <r>
      <rPr>
        <sz val="14"/>
        <color theme="1"/>
        <rFont val="黑体"/>
        <charset val="134"/>
      </rPr>
      <t>的柜子，</t>
    </r>
    <r>
      <rPr>
        <sz val="14"/>
        <color theme="1"/>
        <rFont val="Arial"/>
        <charset val="134"/>
      </rPr>
      <t>SML,OA</t>
    </r>
    <r>
      <rPr>
        <sz val="14"/>
        <color theme="1"/>
        <rFont val="黑体"/>
        <charset val="134"/>
      </rPr>
      <t>联盟精品航线到</t>
    </r>
    <r>
      <rPr>
        <sz val="14"/>
        <color theme="1"/>
        <rFont val="Arial"/>
        <charset val="134"/>
      </rPr>
      <t>LA</t>
    </r>
    <r>
      <rPr>
        <sz val="14"/>
        <color theme="1"/>
        <rFont val="黑体"/>
        <charset val="134"/>
      </rPr>
      <t>转火车</t>
    </r>
  </si>
  <si>
    <r>
      <rPr>
        <sz val="14"/>
        <color theme="1"/>
        <rFont val="Arial"/>
        <charset val="134"/>
      </rPr>
      <t>32-40</t>
    </r>
    <r>
      <rPr>
        <sz val="14"/>
        <color theme="1"/>
        <rFont val="黑体"/>
        <charset val="134"/>
      </rPr>
      <t>天左右签收</t>
    </r>
  </si>
  <si>
    <r>
      <rPr>
        <sz val="24"/>
        <color theme="1"/>
        <rFont val="黑体"/>
        <charset val="134"/>
      </rPr>
      <t>无时效赔付</t>
    </r>
  </si>
  <si>
    <r>
      <rPr>
        <sz val="14"/>
        <color theme="1"/>
        <rFont val="Arial"/>
        <charset val="134"/>
      </rPr>
      <t>ORD2/IGQ2/MDW6/MDW9/</t>
    </r>
    <r>
      <rPr>
        <sz val="14"/>
        <color theme="1"/>
        <rFont val="黑体"/>
        <charset val="134"/>
      </rPr>
      <t>沃尔玛</t>
    </r>
    <r>
      <rPr>
        <sz val="14"/>
        <color theme="1"/>
        <rFont val="Arial"/>
        <charset val="134"/>
      </rPr>
      <t>ORD1S</t>
    </r>
  </si>
  <si>
    <t>RFD2/RFD4/JVL1</t>
  </si>
  <si>
    <r>
      <rPr>
        <b/>
        <sz val="16"/>
        <color theme="1"/>
        <rFont val="黑体"/>
        <charset val="134"/>
      </rPr>
      <t>华东萨凡纳经济普卡</t>
    </r>
    <r>
      <rPr>
        <sz val="20"/>
        <color theme="1"/>
        <rFont val="Arial"/>
        <charset val="134"/>
      </rPr>
      <t xml:space="preserve">
</t>
    </r>
    <r>
      <rPr>
        <sz val="14"/>
        <color theme="1"/>
        <rFont val="黑体"/>
        <charset val="134"/>
      </rPr>
      <t>船司：</t>
    </r>
    <r>
      <rPr>
        <sz val="14"/>
        <color theme="1"/>
        <rFont val="Arial"/>
        <charset val="134"/>
      </rPr>
      <t>ZIM/ONE</t>
    </r>
  </si>
  <si>
    <r>
      <rPr>
        <sz val="14"/>
        <color theme="1"/>
        <rFont val="Arial"/>
        <charset val="134"/>
      </rPr>
      <t>40-50</t>
    </r>
    <r>
      <rPr>
        <sz val="14"/>
        <color theme="1"/>
        <rFont val="黑体"/>
        <charset val="134"/>
      </rPr>
      <t>天左右签收</t>
    </r>
  </si>
  <si>
    <r>
      <rPr>
        <sz val="14"/>
        <color theme="1"/>
        <rFont val="黑体"/>
        <charset val="134"/>
      </rPr>
      <t>运去哪</t>
    </r>
    <r>
      <rPr>
        <sz val="14"/>
        <color theme="1"/>
        <rFont val="Arial"/>
        <charset val="134"/>
      </rPr>
      <t xml:space="preserve"> GA1</t>
    </r>
    <r>
      <rPr>
        <sz val="14"/>
        <color theme="1"/>
        <rFont val="黑体"/>
        <charset val="134"/>
      </rPr>
      <t>号仓</t>
    </r>
    <r>
      <rPr>
        <sz val="14"/>
        <color theme="1"/>
        <rFont val="Arial"/>
        <charset val="134"/>
      </rPr>
      <t>/</t>
    </r>
    <r>
      <rPr>
        <sz val="14"/>
        <color theme="1"/>
        <rFont val="黑体"/>
        <charset val="134"/>
      </rPr>
      <t>大健云仓</t>
    </r>
    <r>
      <rPr>
        <sz val="14"/>
        <color theme="1"/>
        <rFont val="Arial"/>
        <charset val="134"/>
      </rPr>
      <t xml:space="preserve"> GA/  </t>
    </r>
    <r>
      <rPr>
        <sz val="14"/>
        <color theme="1"/>
        <rFont val="黑体"/>
        <charset val="134"/>
      </rPr>
      <t>万邑通</t>
    </r>
    <r>
      <rPr>
        <sz val="14"/>
        <color theme="1"/>
        <rFont val="Arial"/>
        <charset val="134"/>
      </rPr>
      <t>GA</t>
    </r>
    <r>
      <rPr>
        <sz val="14"/>
        <color theme="1"/>
        <rFont val="黑体"/>
        <charset val="134"/>
      </rPr>
      <t>仓</t>
    </r>
  </si>
  <si>
    <r>
      <rPr>
        <b/>
        <sz val="16"/>
        <color theme="1"/>
        <rFont val="黑体"/>
        <charset val="134"/>
      </rPr>
      <t>华东纽约经济普卡</t>
    </r>
    <r>
      <rPr>
        <sz val="18"/>
        <color theme="1"/>
        <rFont val="Arial"/>
        <charset val="134"/>
      </rPr>
      <t xml:space="preserve">
</t>
    </r>
    <r>
      <rPr>
        <sz val="14"/>
        <color theme="1"/>
        <rFont val="黑体"/>
        <charset val="134"/>
      </rPr>
      <t>船司：</t>
    </r>
    <r>
      <rPr>
        <sz val="14"/>
        <color theme="1"/>
        <rFont val="Arial"/>
        <charset val="134"/>
      </rPr>
      <t>OA,ZIM</t>
    </r>
    <r>
      <rPr>
        <sz val="14"/>
        <color theme="1"/>
        <rFont val="黑体"/>
        <charset val="134"/>
      </rPr>
      <t>统配</t>
    </r>
  </si>
  <si>
    <t>MDT4/PHL4/PHL5/PHL6/
DCA6/ILG1/SWF2 /IUSL/HIA1</t>
  </si>
  <si>
    <t>ORF2/RIC1/BOS7/ALB1/
RMN3/XLX1/XRI3/BWI4</t>
  </si>
  <si>
    <t>PIT2/CMH2/CMH3/LBE1/
CHO1/AKR1 /IUST</t>
  </si>
  <si>
    <r>
      <rPr>
        <sz val="18"/>
        <color theme="1"/>
        <rFont val="黑体"/>
        <charset val="134"/>
      </rPr>
      <t>海外仓自提</t>
    </r>
    <r>
      <rPr>
        <sz val="18"/>
        <color theme="1"/>
        <rFont val="Arial"/>
        <charset val="134"/>
      </rPr>
      <t>/</t>
    </r>
    <r>
      <rPr>
        <sz val="18"/>
        <color theme="1"/>
        <rFont val="黑体"/>
        <charset val="134"/>
      </rPr>
      <t>留仓中转</t>
    </r>
    <r>
      <rPr>
        <sz val="18"/>
        <color theme="1"/>
        <rFont val="Arial"/>
        <charset val="134"/>
      </rPr>
      <t>/</t>
    </r>
    <r>
      <rPr>
        <sz val="18"/>
        <color theme="1"/>
        <rFont val="黑体"/>
        <charset val="134"/>
      </rPr>
      <t>代发渠道统一按照对应渠道第一行仓库价格结算（起收重量</t>
    </r>
    <r>
      <rPr>
        <sz val="18"/>
        <color theme="1"/>
        <rFont val="Arial"/>
        <charset val="134"/>
      </rPr>
      <t>50kg+</t>
    </r>
    <r>
      <rPr>
        <sz val="18"/>
        <color theme="1"/>
        <rFont val="黑体"/>
        <charset val="134"/>
      </rPr>
      <t>）</t>
    </r>
  </si>
  <si>
    <r>
      <rPr>
        <b/>
        <sz val="36"/>
        <color theme="0"/>
        <rFont val="Arial"/>
        <charset val="134"/>
      </rPr>
      <t>LOXSON</t>
    </r>
    <r>
      <rPr>
        <b/>
        <sz val="36"/>
        <color theme="0"/>
        <rFont val="宋体"/>
        <charset val="134"/>
      </rPr>
      <t>华东全美商私卡</t>
    </r>
  </si>
  <si>
    <r>
      <rPr>
        <b/>
        <sz val="28"/>
        <color theme="8" tint="-0.25"/>
        <rFont val="黑体"/>
        <charset val="134"/>
      </rPr>
      <t>全美商私卡报价（美西港口转卡车派送）</t>
    </r>
  </si>
  <si>
    <r>
      <rPr>
        <b/>
        <sz val="28"/>
        <color rgb="FFFF0000"/>
        <rFont val="黑体"/>
        <charset val="134"/>
      </rPr>
      <t>全美商私卡报价仅限有卸货平台及卸货能力、能进</t>
    </r>
    <r>
      <rPr>
        <b/>
        <sz val="28"/>
        <color rgb="FFFF0000"/>
        <rFont val="Arial"/>
        <charset val="134"/>
      </rPr>
      <t>53</t>
    </r>
    <r>
      <rPr>
        <b/>
        <sz val="28"/>
        <color rgb="FFFF0000"/>
        <rFont val="黑体"/>
        <charset val="134"/>
      </rPr>
      <t>尺大车和小车派送的商业仓库地址</t>
    </r>
  </si>
  <si>
    <r>
      <rPr>
        <b/>
        <sz val="18"/>
        <color theme="0"/>
        <rFont val="黑体"/>
        <charset val="134"/>
      </rPr>
      <t>下单渠道</t>
    </r>
  </si>
  <si>
    <r>
      <rPr>
        <b/>
        <sz val="18"/>
        <color theme="1"/>
        <rFont val="黑体"/>
        <charset val="134"/>
      </rPr>
      <t>华东</t>
    </r>
    <r>
      <rPr>
        <b/>
        <sz val="18"/>
        <color theme="1"/>
        <rFont val="Arial"/>
        <charset val="134"/>
      </rPr>
      <t>-</t>
    </r>
    <r>
      <rPr>
        <b/>
        <sz val="18"/>
        <color theme="1"/>
        <rFont val="黑体"/>
        <charset val="134"/>
      </rPr>
      <t>朗速达</t>
    </r>
    <r>
      <rPr>
        <b/>
        <sz val="18"/>
        <color theme="1"/>
        <rFont val="Arial"/>
        <charset val="134"/>
      </rPr>
      <t>14T</t>
    </r>
    <r>
      <rPr>
        <b/>
        <sz val="18"/>
        <color theme="1"/>
        <rFont val="黑体"/>
        <charset val="134"/>
      </rPr>
      <t>商私卡</t>
    </r>
    <r>
      <rPr>
        <b/>
        <sz val="18"/>
        <color rgb="FFFF0000"/>
        <rFont val="黑体"/>
        <charset val="134"/>
      </rPr>
      <t>（泉州交货按</t>
    </r>
    <r>
      <rPr>
        <b/>
        <sz val="18"/>
        <color rgb="FFFF0000"/>
        <rFont val="Arial"/>
        <charset val="134"/>
      </rPr>
      <t xml:space="preserve">KG+0.5 </t>
    </r>
    <r>
      <rPr>
        <b/>
        <sz val="18"/>
        <color rgb="FFFF0000"/>
        <rFont val="黑体"/>
        <charset val="134"/>
      </rPr>
      <t>按方</t>
    </r>
    <r>
      <rPr>
        <b/>
        <sz val="18"/>
        <color rgb="FFFF0000"/>
        <rFont val="Arial"/>
        <charset val="134"/>
      </rPr>
      <t>+100/CBM</t>
    </r>
    <r>
      <rPr>
        <b/>
        <sz val="18"/>
        <color rgb="FFFF0000"/>
        <rFont val="黑体"/>
        <charset val="134"/>
      </rPr>
      <t>）</t>
    </r>
  </si>
  <si>
    <r>
      <rPr>
        <b/>
        <sz val="18"/>
        <color theme="0"/>
        <rFont val="黑体"/>
        <charset val="134"/>
      </rPr>
      <t>签收时效</t>
    </r>
  </si>
  <si>
    <r>
      <rPr>
        <b/>
        <sz val="18"/>
        <color theme="0"/>
        <rFont val="黑体"/>
        <charset val="134"/>
      </rPr>
      <t>备注</t>
    </r>
  </si>
  <si>
    <r>
      <rPr>
        <b/>
        <sz val="18"/>
        <color theme="0"/>
        <rFont val="黑体"/>
        <charset val="134"/>
      </rPr>
      <t>州</t>
    </r>
    <r>
      <rPr>
        <b/>
        <sz val="18"/>
        <color theme="0"/>
        <rFont val="Arial"/>
        <charset val="134"/>
      </rPr>
      <t>/</t>
    </r>
    <r>
      <rPr>
        <b/>
        <sz val="18"/>
        <color theme="0"/>
        <rFont val="黑体"/>
        <charset val="134"/>
      </rPr>
      <t>仓库</t>
    </r>
  </si>
  <si>
    <t>350kg+</t>
  </si>
  <si>
    <t>1000kg+</t>
  </si>
  <si>
    <t>2000kg+</t>
  </si>
  <si>
    <t>5000kg+</t>
  </si>
  <si>
    <t>9000kg+</t>
  </si>
  <si>
    <r>
      <rPr>
        <b/>
        <sz val="14"/>
        <color theme="1"/>
        <rFont val="黑体"/>
        <charset val="134"/>
      </rPr>
      <t>按方包税</t>
    </r>
    <r>
      <rPr>
        <b/>
        <sz val="14"/>
        <color theme="1"/>
        <rFont val="Arial"/>
        <charset val="134"/>
      </rPr>
      <t>2cbm+</t>
    </r>
  </si>
  <si>
    <r>
      <rPr>
        <b/>
        <sz val="14"/>
        <color theme="1"/>
        <rFont val="黑体"/>
        <charset val="134"/>
      </rPr>
      <t>按方包税</t>
    </r>
    <r>
      <rPr>
        <b/>
        <sz val="14"/>
        <color theme="1"/>
        <rFont val="Arial"/>
        <charset val="134"/>
      </rPr>
      <t>12cbm+</t>
    </r>
  </si>
  <si>
    <r>
      <rPr>
        <b/>
        <sz val="14"/>
        <color theme="1"/>
        <rFont val="黑体"/>
        <charset val="134"/>
      </rPr>
      <t>按方包税</t>
    </r>
    <r>
      <rPr>
        <b/>
        <sz val="14"/>
        <color theme="1"/>
        <rFont val="Arial"/>
        <charset val="134"/>
      </rPr>
      <t>30cbm+</t>
    </r>
  </si>
  <si>
    <r>
      <rPr>
        <b/>
        <sz val="14"/>
        <color theme="1"/>
        <rFont val="黑体"/>
        <charset val="134"/>
      </rPr>
      <t>按方包税</t>
    </r>
    <r>
      <rPr>
        <b/>
        <sz val="14"/>
        <color theme="1"/>
        <rFont val="Arial"/>
        <charset val="134"/>
      </rPr>
      <t>60cbm+</t>
    </r>
  </si>
  <si>
    <t>OR/WA/ID/</t>
  </si>
  <si>
    <r>
      <rPr>
        <b/>
        <sz val="11"/>
        <color theme="1"/>
        <rFont val="黑体"/>
        <charset val="134"/>
      </rPr>
      <t>提柜后</t>
    </r>
    <r>
      <rPr>
        <b/>
        <sz val="11"/>
        <color theme="1"/>
        <rFont val="Arial"/>
        <charset val="134"/>
      </rPr>
      <t>7-10</t>
    </r>
    <r>
      <rPr>
        <b/>
        <sz val="11"/>
        <color theme="1"/>
        <rFont val="黑体"/>
        <charset val="134"/>
      </rPr>
      <t>个工作日签收，无时效赔付</t>
    </r>
  </si>
  <si>
    <r>
      <rPr>
        <b/>
        <sz val="18"/>
        <color rgb="FFFF0000"/>
        <rFont val="Arial"/>
        <charset val="134"/>
      </rPr>
      <t>1.</t>
    </r>
    <r>
      <rPr>
        <b/>
        <sz val="18"/>
        <color rgb="FFFF0000"/>
        <rFont val="黑体"/>
        <charset val="134"/>
      </rPr>
      <t>此报价只收普货，如发现冲货，瞒报或者带电不备注行为没收货物并罚款</t>
    </r>
    <r>
      <rPr>
        <b/>
        <sz val="18"/>
        <color rgb="FFFF0000"/>
        <rFont val="Arial"/>
        <charset val="134"/>
      </rPr>
      <t>10000-50000RMB.                             2.</t>
    </r>
    <r>
      <rPr>
        <b/>
        <sz val="18"/>
        <color rgb="FFFF0000"/>
        <rFont val="黑体"/>
        <charset val="134"/>
      </rPr>
      <t>后续关税每上调</t>
    </r>
    <r>
      <rPr>
        <b/>
        <sz val="18"/>
        <color rgb="FFFF0000"/>
        <rFont val="Arial"/>
        <charset val="134"/>
      </rPr>
      <t>1%</t>
    </r>
    <r>
      <rPr>
        <b/>
        <sz val="18"/>
        <color rgb="FFFF0000"/>
        <rFont val="黑体"/>
        <charset val="134"/>
      </rPr>
      <t>，将对应增加</t>
    </r>
    <r>
      <rPr>
        <b/>
        <sz val="18"/>
        <color rgb="FFFF0000"/>
        <rFont val="Arial"/>
        <charset val="134"/>
      </rPr>
      <t>0.03</t>
    </r>
    <r>
      <rPr>
        <b/>
        <sz val="18"/>
        <color rgb="FFFF0000"/>
        <rFont val="黑体"/>
        <charset val="134"/>
      </rPr>
      <t>元</t>
    </r>
    <r>
      <rPr>
        <b/>
        <sz val="18"/>
        <color rgb="FFFF0000"/>
        <rFont val="Arial"/>
        <charset val="134"/>
      </rPr>
      <t>/kg</t>
    </r>
    <r>
      <rPr>
        <b/>
        <sz val="18"/>
        <color rgb="FFFF0000"/>
        <rFont val="黑体"/>
        <charset val="134"/>
      </rPr>
      <t>的费用，按方对应增加</t>
    </r>
    <r>
      <rPr>
        <b/>
        <sz val="18"/>
        <color rgb="FFFF0000"/>
        <rFont val="Arial"/>
        <charset val="134"/>
      </rPr>
      <t>6</t>
    </r>
    <r>
      <rPr>
        <b/>
        <sz val="18"/>
        <color rgb="FFFF0000"/>
        <rFont val="黑体"/>
        <charset val="134"/>
      </rPr>
      <t>元</t>
    </r>
    <r>
      <rPr>
        <b/>
        <sz val="18"/>
        <color rgb="FFFF0000"/>
        <rFont val="Arial"/>
        <charset val="134"/>
      </rPr>
      <t>/</t>
    </r>
    <r>
      <rPr>
        <b/>
        <sz val="18"/>
        <color rgb="FFFF0000"/>
        <rFont val="黑体"/>
        <charset val="134"/>
      </rPr>
      <t>方，反之降关税每下调</t>
    </r>
    <r>
      <rPr>
        <b/>
        <sz val="18"/>
        <color rgb="FFFF0000"/>
        <rFont val="Arial"/>
        <charset val="134"/>
      </rPr>
      <t>1%</t>
    </r>
    <r>
      <rPr>
        <b/>
        <sz val="18"/>
        <color rgb="FFFF0000"/>
        <rFont val="黑体"/>
        <charset val="134"/>
      </rPr>
      <t>，将对应退</t>
    </r>
    <r>
      <rPr>
        <b/>
        <sz val="18"/>
        <color rgb="FFFF0000"/>
        <rFont val="Arial"/>
        <charset val="134"/>
      </rPr>
      <t>0.03</t>
    </r>
    <r>
      <rPr>
        <b/>
        <sz val="18"/>
        <color rgb="FFFF0000"/>
        <rFont val="黑体"/>
        <charset val="134"/>
      </rPr>
      <t>元</t>
    </r>
    <r>
      <rPr>
        <b/>
        <sz val="18"/>
        <color rgb="FFFF0000"/>
        <rFont val="Arial"/>
        <charset val="134"/>
      </rPr>
      <t>/kg</t>
    </r>
    <r>
      <rPr>
        <b/>
        <sz val="18"/>
        <color rgb="FFFF0000"/>
        <rFont val="黑体"/>
        <charset val="134"/>
      </rPr>
      <t>的费用，按方对应退</t>
    </r>
    <r>
      <rPr>
        <b/>
        <sz val="18"/>
        <color rgb="FFFF0000"/>
        <rFont val="Arial"/>
        <charset val="134"/>
      </rPr>
      <t>6</t>
    </r>
    <r>
      <rPr>
        <b/>
        <sz val="18"/>
        <color rgb="FFFF0000"/>
        <rFont val="黑体"/>
        <charset val="134"/>
      </rPr>
      <t>元</t>
    </r>
    <r>
      <rPr>
        <b/>
        <sz val="18"/>
        <color rgb="FFFF0000"/>
        <rFont val="Arial"/>
        <charset val="134"/>
      </rPr>
      <t>/</t>
    </r>
    <r>
      <rPr>
        <b/>
        <sz val="18"/>
        <color rgb="FFFF0000"/>
        <rFont val="黑体"/>
        <charset val="134"/>
      </rPr>
      <t>方</t>
    </r>
    <r>
      <rPr>
        <b/>
        <sz val="18"/>
        <color rgb="FFFF0000"/>
        <rFont val="Arial"/>
        <charset val="134"/>
      </rPr>
      <t xml:space="preserve"> </t>
    </r>
    <r>
      <rPr>
        <b/>
        <sz val="18"/>
        <color rgb="FFFF0000"/>
        <rFont val="黑体"/>
        <charset val="134"/>
      </rPr>
      <t>发货即默认此条款。</t>
    </r>
    <r>
      <rPr>
        <b/>
        <sz val="18"/>
        <color rgb="FFFF0000"/>
        <rFont val="Arial"/>
        <charset val="134"/>
      </rPr>
      <t xml:space="preserve">                                                                                                                                                             </t>
    </r>
    <r>
      <rPr>
        <b/>
        <sz val="18"/>
        <color theme="5" tint="-0.25"/>
        <rFont val="Arial"/>
        <charset val="134"/>
      </rPr>
      <t>3.</t>
    </r>
    <r>
      <rPr>
        <b/>
        <sz val="18"/>
        <color theme="5" tint="-0.25"/>
        <rFont val="黑体"/>
        <charset val="134"/>
      </rPr>
      <t>发货前请联系我司客服查询是否有卸货平台！如没有卸货平台的私人住宅需承担升降机每票</t>
    </r>
    <r>
      <rPr>
        <b/>
        <sz val="18"/>
        <color theme="5" tint="-0.25"/>
        <rFont val="Arial"/>
        <charset val="134"/>
      </rPr>
      <t>$150</t>
    </r>
    <r>
      <rPr>
        <b/>
        <sz val="18"/>
        <color theme="5" tint="-0.25"/>
        <rFont val="黑体"/>
        <charset val="134"/>
      </rPr>
      <t>，私人住宅最多不超</t>
    </r>
    <r>
      <rPr>
        <b/>
        <sz val="18"/>
        <color theme="5" tint="-0.25"/>
        <rFont val="Arial"/>
        <charset val="134"/>
      </rPr>
      <t>20</t>
    </r>
    <r>
      <rPr>
        <b/>
        <sz val="18"/>
        <color theme="5" tint="-0.25"/>
        <rFont val="黑体"/>
        <charset val="134"/>
      </rPr>
      <t>个方，超出需分票出（包括按</t>
    </r>
    <r>
      <rPr>
        <b/>
        <sz val="18"/>
        <color theme="5" tint="-0.25"/>
        <rFont val="Arial"/>
        <charset val="134"/>
      </rPr>
      <t>KG</t>
    </r>
    <r>
      <rPr>
        <b/>
        <sz val="18"/>
        <color theme="5" tint="-0.25"/>
        <rFont val="黑体"/>
        <charset val="134"/>
      </rPr>
      <t>计费）</t>
    </r>
  </si>
  <si>
    <t>AZ/NV</t>
  </si>
  <si>
    <r>
      <rPr>
        <b/>
        <sz val="11"/>
        <color theme="1"/>
        <rFont val="黑体"/>
        <charset val="134"/>
      </rPr>
      <t>开船后（以开船时间计算）的第二天开算起，</t>
    </r>
    <r>
      <rPr>
        <b/>
        <sz val="11"/>
        <color theme="1"/>
        <rFont val="Arial"/>
        <charset val="134"/>
      </rPr>
      <t>19</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。（注：美国节假日放假，船晚到港，码头罢工，因收件人联系不上导致的延误均不在承诺时效内</t>
    </r>
  </si>
  <si>
    <t>IN</t>
  </si>
  <si>
    <r>
      <rPr>
        <b/>
        <sz val="11"/>
        <color theme="1"/>
        <rFont val="黑体"/>
        <charset val="134"/>
      </rPr>
      <t>开船后（以开船时间计算）的第二天开算起，</t>
    </r>
    <r>
      <rPr>
        <b/>
        <sz val="11"/>
        <color theme="1"/>
        <rFont val="Arial"/>
        <charset val="134"/>
      </rPr>
      <t>21</t>
    </r>
    <r>
      <rPr>
        <b/>
        <sz val="11"/>
        <color theme="1"/>
        <rFont val="黑体"/>
        <charset val="134"/>
      </rPr>
      <t>天签收，第</t>
    </r>
    <r>
      <rPr>
        <b/>
        <sz val="11"/>
        <color theme="1"/>
        <rFont val="Arial"/>
        <charset val="134"/>
      </rPr>
      <t>22</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</si>
  <si>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t>IL/WI/MN</t>
  </si>
  <si>
    <t>OH/IA/MI/KY/AL</t>
  </si>
  <si>
    <t>MO/OK/CO/TN</t>
  </si>
  <si>
    <t>TX</t>
  </si>
  <si>
    <r>
      <rPr>
        <b/>
        <sz val="11"/>
        <color theme="1"/>
        <rFont val="黑体"/>
        <charset val="134"/>
      </rPr>
      <t>开船后（以开船时间计算）的第二天开算起，</t>
    </r>
    <r>
      <rPr>
        <b/>
        <sz val="11"/>
        <color theme="1"/>
        <rFont val="Arial"/>
        <charset val="134"/>
      </rPr>
      <t>19</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（美国节假日放假，船晚到港，码头罢码头罢工，因收件人联系不上导致的延误均不在承诺时效内</t>
    </r>
  </si>
  <si>
    <t>UT</t>
  </si>
  <si>
    <t>FL/GA/SC/DC/VA/NC</t>
  </si>
  <si>
    <t>MD/NJ/PA</t>
  </si>
  <si>
    <t>NY/MA/DE</t>
  </si>
  <si>
    <r>
      <rPr>
        <b/>
        <sz val="18"/>
        <color rgb="FFFF0000"/>
        <rFont val="Arial"/>
        <charset val="134"/>
      </rPr>
      <t>1:190</t>
    </r>
    <r>
      <rPr>
        <b/>
        <sz val="18"/>
        <color rgb="FFFF0000"/>
        <rFont val="黑体"/>
        <charset val="134"/>
      </rPr>
      <t>减</t>
    </r>
    <r>
      <rPr>
        <b/>
        <sz val="18"/>
        <color rgb="FFFF0000"/>
        <rFont val="Arial"/>
        <charset val="134"/>
      </rPr>
      <t>:0.2RMB/KG</t>
    </r>
    <r>
      <rPr>
        <b/>
        <sz val="18"/>
        <color rgb="FFFF0000"/>
        <rFont val="黑体"/>
        <charset val="134"/>
      </rPr>
      <t>，</t>
    </r>
    <r>
      <rPr>
        <b/>
        <sz val="18"/>
        <color rgb="FFFF0000"/>
        <rFont val="Arial"/>
        <charset val="134"/>
      </rPr>
      <t>1:250</t>
    </r>
    <r>
      <rPr>
        <b/>
        <sz val="18"/>
        <color rgb="FFFF0000"/>
        <rFont val="黑体"/>
        <charset val="134"/>
      </rPr>
      <t>减</t>
    </r>
    <r>
      <rPr>
        <b/>
        <sz val="18"/>
        <color rgb="FFFF0000"/>
        <rFont val="Arial"/>
        <charset val="134"/>
      </rPr>
      <t>:0.5RMB/KG</t>
    </r>
    <r>
      <rPr>
        <b/>
        <sz val="18"/>
        <color rgb="FFFF0000"/>
        <rFont val="黑体"/>
        <charset val="134"/>
      </rPr>
      <t>，</t>
    </r>
    <r>
      <rPr>
        <b/>
        <sz val="18"/>
        <color rgb="FFFF0000"/>
        <rFont val="Arial"/>
        <charset val="134"/>
      </rPr>
      <t>1:290</t>
    </r>
    <r>
      <rPr>
        <b/>
        <sz val="18"/>
        <color rgb="FFFF0000"/>
        <rFont val="黑体"/>
        <charset val="134"/>
      </rPr>
      <t>减</t>
    </r>
    <r>
      <rPr>
        <b/>
        <sz val="18"/>
        <color rgb="FFFF0000"/>
        <rFont val="Arial"/>
        <charset val="134"/>
      </rPr>
      <t>:1RMB/KG   1:390</t>
    </r>
    <r>
      <rPr>
        <b/>
        <sz val="18"/>
        <color rgb="FFFF0000"/>
        <rFont val="黑体"/>
        <charset val="134"/>
      </rPr>
      <t>减</t>
    </r>
    <r>
      <rPr>
        <b/>
        <sz val="18"/>
        <color rgb="FFFF0000"/>
        <rFont val="Arial"/>
        <charset val="134"/>
      </rPr>
      <t xml:space="preserve">:1.5RMB/KG  </t>
    </r>
    <r>
      <rPr>
        <b/>
        <sz val="18"/>
        <color rgb="FFFF0000"/>
        <rFont val="黑体"/>
        <charset val="134"/>
      </rPr>
      <t>比重减之后最低</t>
    </r>
    <r>
      <rPr>
        <b/>
        <sz val="18"/>
        <color rgb="FFFF0000"/>
        <rFont val="Arial"/>
        <charset val="134"/>
      </rPr>
      <t xml:space="preserve">1.5/kg </t>
    </r>
    <r>
      <rPr>
        <b/>
        <sz val="18"/>
        <color rgb="FFFF0000"/>
        <rFont val="黑体"/>
        <charset val="134"/>
      </rPr>
      <t>单票实重达到</t>
    </r>
    <r>
      <rPr>
        <b/>
        <sz val="18"/>
        <color rgb="FFFF0000"/>
        <rFont val="Arial"/>
        <charset val="134"/>
      </rPr>
      <t>101kg</t>
    </r>
    <r>
      <rPr>
        <b/>
        <sz val="18"/>
        <color rgb="FFFF0000"/>
        <rFont val="黑体"/>
        <charset val="134"/>
      </rPr>
      <t>以上优惠！按方渠道密度比最高（</t>
    </r>
    <r>
      <rPr>
        <b/>
        <sz val="18"/>
        <color rgb="FFFF0000"/>
        <rFont val="Arial"/>
        <charset val="134"/>
      </rPr>
      <t>1CBM</t>
    </r>
    <r>
      <rPr>
        <b/>
        <sz val="18"/>
        <color rgb="FFFF0000"/>
        <rFont val="黑体"/>
        <charset val="134"/>
      </rPr>
      <t>：</t>
    </r>
    <r>
      <rPr>
        <b/>
        <sz val="18"/>
        <color rgb="FFFF0000"/>
        <rFont val="Arial"/>
        <charset val="134"/>
      </rPr>
      <t>363KGS</t>
    </r>
    <r>
      <rPr>
        <b/>
        <sz val="18"/>
        <color rgb="FFFF0000"/>
        <rFont val="黑体"/>
        <charset val="134"/>
      </rPr>
      <t>）</t>
    </r>
  </si>
  <si>
    <r>
      <rPr>
        <b/>
        <sz val="18"/>
        <color theme="1"/>
        <rFont val="黑体"/>
        <charset val="134"/>
      </rPr>
      <t>华东</t>
    </r>
    <r>
      <rPr>
        <b/>
        <sz val="18"/>
        <color theme="1"/>
        <rFont val="Arial"/>
        <charset val="134"/>
      </rPr>
      <t>-</t>
    </r>
    <r>
      <rPr>
        <b/>
        <sz val="18"/>
        <color theme="1"/>
        <rFont val="黑体"/>
        <charset val="134"/>
      </rPr>
      <t>朗速达</t>
    </r>
    <r>
      <rPr>
        <b/>
        <sz val="18"/>
        <color theme="1"/>
        <rFont val="Arial"/>
        <charset val="134"/>
      </rPr>
      <t>16T</t>
    </r>
    <r>
      <rPr>
        <b/>
        <sz val="18"/>
        <color theme="1"/>
        <rFont val="黑体"/>
        <charset val="134"/>
      </rPr>
      <t>商私卡（泉州交货按</t>
    </r>
    <r>
      <rPr>
        <b/>
        <sz val="18"/>
        <color theme="1"/>
        <rFont val="Arial"/>
        <charset val="134"/>
      </rPr>
      <t xml:space="preserve">KG+0.5 </t>
    </r>
    <r>
      <rPr>
        <b/>
        <sz val="18"/>
        <color theme="1"/>
        <rFont val="黑体"/>
        <charset val="134"/>
      </rPr>
      <t>按方</t>
    </r>
    <r>
      <rPr>
        <b/>
        <sz val="18"/>
        <color theme="1"/>
        <rFont val="Arial"/>
        <charset val="134"/>
      </rPr>
      <t>+100/CBM</t>
    </r>
    <r>
      <rPr>
        <b/>
        <sz val="18"/>
        <color theme="1"/>
        <rFont val="黑体"/>
        <charset val="134"/>
      </rPr>
      <t>）</t>
    </r>
  </si>
  <si>
    <r>
      <rPr>
        <b/>
        <sz val="18"/>
        <color rgb="FFFF0000"/>
        <rFont val="Arial"/>
        <charset val="134"/>
      </rPr>
      <t xml:space="preserve"> 1.</t>
    </r>
    <r>
      <rPr>
        <b/>
        <sz val="18"/>
        <color rgb="FFFF0000"/>
        <rFont val="黑体"/>
        <charset val="134"/>
      </rPr>
      <t>此报价只收普货，如发现冲货，瞒报或者带电不备注行为没收货物并罚款</t>
    </r>
    <r>
      <rPr>
        <b/>
        <sz val="18"/>
        <color rgb="FFFF0000"/>
        <rFont val="Arial"/>
        <charset val="134"/>
      </rPr>
      <t>10000-50000RMB.                             2.</t>
    </r>
    <r>
      <rPr>
        <b/>
        <sz val="18"/>
        <color rgb="FFFF0000"/>
        <rFont val="黑体"/>
        <charset val="134"/>
      </rPr>
      <t>后续关税每上调</t>
    </r>
    <r>
      <rPr>
        <b/>
        <sz val="18"/>
        <color rgb="FFFF0000"/>
        <rFont val="Arial"/>
        <charset val="134"/>
      </rPr>
      <t>1%</t>
    </r>
    <r>
      <rPr>
        <b/>
        <sz val="18"/>
        <color rgb="FFFF0000"/>
        <rFont val="黑体"/>
        <charset val="134"/>
      </rPr>
      <t>，将对应增加</t>
    </r>
    <r>
      <rPr>
        <b/>
        <sz val="18"/>
        <color rgb="FFFF0000"/>
        <rFont val="Arial"/>
        <charset val="134"/>
      </rPr>
      <t>0.03</t>
    </r>
    <r>
      <rPr>
        <b/>
        <sz val="18"/>
        <color rgb="FFFF0000"/>
        <rFont val="黑体"/>
        <charset val="134"/>
      </rPr>
      <t>元</t>
    </r>
    <r>
      <rPr>
        <b/>
        <sz val="18"/>
        <color rgb="FFFF0000"/>
        <rFont val="Arial"/>
        <charset val="134"/>
      </rPr>
      <t>/kg</t>
    </r>
    <r>
      <rPr>
        <b/>
        <sz val="18"/>
        <color rgb="FFFF0000"/>
        <rFont val="黑体"/>
        <charset val="134"/>
      </rPr>
      <t>的费用，按方对应增加</t>
    </r>
    <r>
      <rPr>
        <b/>
        <sz val="18"/>
        <color rgb="FFFF0000"/>
        <rFont val="Arial"/>
        <charset val="134"/>
      </rPr>
      <t>6</t>
    </r>
    <r>
      <rPr>
        <b/>
        <sz val="18"/>
        <color rgb="FFFF0000"/>
        <rFont val="黑体"/>
        <charset val="134"/>
      </rPr>
      <t>元</t>
    </r>
    <r>
      <rPr>
        <b/>
        <sz val="18"/>
        <color rgb="FFFF0000"/>
        <rFont val="Arial"/>
        <charset val="134"/>
      </rPr>
      <t>/</t>
    </r>
    <r>
      <rPr>
        <b/>
        <sz val="18"/>
        <color rgb="FFFF0000"/>
        <rFont val="黑体"/>
        <charset val="134"/>
      </rPr>
      <t>方，反之降关税每下调</t>
    </r>
    <r>
      <rPr>
        <b/>
        <sz val="18"/>
        <color rgb="FFFF0000"/>
        <rFont val="Arial"/>
        <charset val="134"/>
      </rPr>
      <t>1%</t>
    </r>
    <r>
      <rPr>
        <b/>
        <sz val="18"/>
        <color rgb="FFFF0000"/>
        <rFont val="黑体"/>
        <charset val="134"/>
      </rPr>
      <t>，将对应退</t>
    </r>
    <r>
      <rPr>
        <b/>
        <sz val="18"/>
        <color rgb="FFFF0000"/>
        <rFont val="Arial"/>
        <charset val="134"/>
      </rPr>
      <t>0.03</t>
    </r>
    <r>
      <rPr>
        <b/>
        <sz val="18"/>
        <color rgb="FFFF0000"/>
        <rFont val="黑体"/>
        <charset val="134"/>
      </rPr>
      <t>元</t>
    </r>
    <r>
      <rPr>
        <b/>
        <sz val="18"/>
        <color rgb="FFFF0000"/>
        <rFont val="Arial"/>
        <charset val="134"/>
      </rPr>
      <t>/kg</t>
    </r>
    <r>
      <rPr>
        <b/>
        <sz val="18"/>
        <color rgb="FFFF0000"/>
        <rFont val="黑体"/>
        <charset val="134"/>
      </rPr>
      <t>的费用，按方对应退</t>
    </r>
    <r>
      <rPr>
        <b/>
        <sz val="18"/>
        <color rgb="FFFF0000"/>
        <rFont val="Arial"/>
        <charset val="134"/>
      </rPr>
      <t>6</t>
    </r>
    <r>
      <rPr>
        <b/>
        <sz val="18"/>
        <color rgb="FFFF0000"/>
        <rFont val="黑体"/>
        <charset val="134"/>
      </rPr>
      <t>元</t>
    </r>
    <r>
      <rPr>
        <b/>
        <sz val="18"/>
        <color rgb="FFFF0000"/>
        <rFont val="Arial"/>
        <charset val="134"/>
      </rPr>
      <t>/</t>
    </r>
    <r>
      <rPr>
        <b/>
        <sz val="18"/>
        <color rgb="FFFF0000"/>
        <rFont val="黑体"/>
        <charset val="134"/>
      </rPr>
      <t>方</t>
    </r>
    <r>
      <rPr>
        <b/>
        <sz val="18"/>
        <color rgb="FFFF0000"/>
        <rFont val="Arial"/>
        <charset val="134"/>
      </rPr>
      <t xml:space="preserve"> </t>
    </r>
    <r>
      <rPr>
        <b/>
        <sz val="18"/>
        <color rgb="FFFF0000"/>
        <rFont val="黑体"/>
        <charset val="134"/>
      </rPr>
      <t>发货即默认此条款</t>
    </r>
    <r>
      <rPr>
        <b/>
        <sz val="18"/>
        <color theme="5" tint="-0.25"/>
        <rFont val="Arial"/>
        <charset val="134"/>
      </rPr>
      <t>3.</t>
    </r>
    <r>
      <rPr>
        <b/>
        <sz val="18"/>
        <color theme="5" tint="-0.25"/>
        <rFont val="黑体"/>
        <charset val="134"/>
      </rPr>
      <t>发货前请联系我司客服查询是否有卸货平台！如没有卸货平台的私人住宅需承担升降机每票</t>
    </r>
    <r>
      <rPr>
        <b/>
        <sz val="18"/>
        <color theme="5" tint="-0.25"/>
        <rFont val="Arial"/>
        <charset val="134"/>
      </rPr>
      <t>$150</t>
    </r>
    <r>
      <rPr>
        <b/>
        <sz val="18"/>
        <color theme="5" tint="-0.25"/>
        <rFont val="黑体"/>
        <charset val="134"/>
      </rPr>
      <t>，私人住宅最多不超</t>
    </r>
    <r>
      <rPr>
        <b/>
        <sz val="18"/>
        <color theme="5" tint="-0.25"/>
        <rFont val="Arial"/>
        <charset val="134"/>
      </rPr>
      <t>20</t>
    </r>
    <r>
      <rPr>
        <b/>
        <sz val="18"/>
        <color theme="5" tint="-0.25"/>
        <rFont val="黑体"/>
        <charset val="134"/>
      </rPr>
      <t>个方，超出需分票出！</t>
    </r>
  </si>
  <si>
    <r>
      <rPr>
        <b/>
        <sz val="11"/>
        <color theme="1"/>
        <rFont val="黑体"/>
        <charset val="134"/>
      </rPr>
      <t>开船后（以开船时间计算）的第二天开算起，</t>
    </r>
    <r>
      <rPr>
        <b/>
        <sz val="11"/>
        <color theme="1"/>
        <rFont val="Arial"/>
        <charset val="134"/>
      </rPr>
      <t>21</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。（注：美国节假日放假，船晚到港，码头罢工码头罢工，因收件人联系不上导致的延误均不在承诺时效内</t>
    </r>
  </si>
  <si>
    <r>
      <rPr>
        <b/>
        <sz val="11"/>
        <color theme="1"/>
        <rFont val="黑体"/>
        <charset val="134"/>
      </rPr>
      <t>开船后（以开船时间计算）的第二天开算起，</t>
    </r>
    <r>
      <rPr>
        <b/>
        <sz val="11"/>
        <color theme="1"/>
        <rFont val="Arial"/>
        <charset val="134"/>
      </rPr>
      <t>23</t>
    </r>
    <r>
      <rPr>
        <b/>
        <sz val="11"/>
        <color theme="1"/>
        <rFont val="黑体"/>
        <charset val="134"/>
      </rPr>
      <t>天签收，第</t>
    </r>
    <r>
      <rPr>
        <b/>
        <sz val="11"/>
        <color theme="1"/>
        <rFont val="Arial"/>
        <charset val="134"/>
      </rPr>
      <t>22</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。（美国节假日放假，船晚到港，码头罢工码头罢工，因收件人联系不上导致的延误均不在承诺时效内</t>
    </r>
  </si>
  <si>
    <r>
      <rPr>
        <b/>
        <sz val="11"/>
        <color theme="1"/>
        <rFont val="黑体"/>
        <charset val="134"/>
      </rPr>
      <t>开船后（以开船时间计算）的第二天开算起，</t>
    </r>
    <r>
      <rPr>
        <b/>
        <sz val="11"/>
        <color theme="1"/>
        <rFont val="Arial"/>
        <charset val="134"/>
      </rPr>
      <t>21</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</si>
  <si>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t>MD/NJ/PA/DE</t>
  </si>
  <si>
    <t>NY/MA</t>
  </si>
  <si>
    <r>
      <rPr>
        <b/>
        <sz val="16"/>
        <color rgb="FFFF0000"/>
        <rFont val="Arial"/>
        <charset val="134"/>
      </rPr>
      <t>1:190</t>
    </r>
    <r>
      <rPr>
        <b/>
        <sz val="16"/>
        <color rgb="FFFF0000"/>
        <rFont val="黑体"/>
        <charset val="134"/>
      </rPr>
      <t>减</t>
    </r>
    <r>
      <rPr>
        <b/>
        <sz val="16"/>
        <color rgb="FFFF0000"/>
        <rFont val="Arial"/>
        <charset val="134"/>
      </rPr>
      <t>:0.2RMB/KG</t>
    </r>
    <r>
      <rPr>
        <b/>
        <sz val="16"/>
        <color rgb="FFFF0000"/>
        <rFont val="黑体"/>
        <charset val="134"/>
      </rPr>
      <t>，</t>
    </r>
    <r>
      <rPr>
        <b/>
        <sz val="16"/>
        <color rgb="FFFF0000"/>
        <rFont val="Arial"/>
        <charset val="134"/>
      </rPr>
      <t>1:250</t>
    </r>
    <r>
      <rPr>
        <b/>
        <sz val="16"/>
        <color rgb="FFFF0000"/>
        <rFont val="黑体"/>
        <charset val="134"/>
      </rPr>
      <t>减</t>
    </r>
    <r>
      <rPr>
        <b/>
        <sz val="16"/>
        <color rgb="FFFF0000"/>
        <rFont val="Arial"/>
        <charset val="134"/>
      </rPr>
      <t>:0.5RMB/KG</t>
    </r>
    <r>
      <rPr>
        <b/>
        <sz val="16"/>
        <color rgb="FFFF0000"/>
        <rFont val="黑体"/>
        <charset val="134"/>
      </rPr>
      <t>，</t>
    </r>
    <r>
      <rPr>
        <b/>
        <sz val="16"/>
        <color rgb="FFFF0000"/>
        <rFont val="Arial"/>
        <charset val="134"/>
      </rPr>
      <t>1:290</t>
    </r>
    <r>
      <rPr>
        <b/>
        <sz val="16"/>
        <color rgb="FFFF0000"/>
        <rFont val="黑体"/>
        <charset val="134"/>
      </rPr>
      <t>减</t>
    </r>
    <r>
      <rPr>
        <b/>
        <sz val="16"/>
        <color rgb="FFFF0000"/>
        <rFont val="Arial"/>
        <charset val="134"/>
      </rPr>
      <t>:1RMB/KG   1:390</t>
    </r>
    <r>
      <rPr>
        <b/>
        <sz val="16"/>
        <color rgb="FFFF0000"/>
        <rFont val="黑体"/>
        <charset val="134"/>
      </rPr>
      <t>减</t>
    </r>
    <r>
      <rPr>
        <b/>
        <sz val="16"/>
        <color rgb="FFFF0000"/>
        <rFont val="Arial"/>
        <charset val="134"/>
      </rPr>
      <t xml:space="preserve">:1.5RMB/KG  </t>
    </r>
    <r>
      <rPr>
        <b/>
        <sz val="16"/>
        <color rgb="FFFF0000"/>
        <rFont val="黑体"/>
        <charset val="134"/>
      </rPr>
      <t>比重减之后最低</t>
    </r>
    <r>
      <rPr>
        <b/>
        <sz val="16"/>
        <color rgb="FFFF0000"/>
        <rFont val="Arial"/>
        <charset val="134"/>
      </rPr>
      <t xml:space="preserve">1.5/kg </t>
    </r>
    <r>
      <rPr>
        <b/>
        <sz val="16"/>
        <color rgb="FFFF0000"/>
        <rFont val="黑体"/>
        <charset val="134"/>
      </rPr>
      <t>单票实重达到</t>
    </r>
    <r>
      <rPr>
        <b/>
        <sz val="16"/>
        <color rgb="FFFF0000"/>
        <rFont val="Arial"/>
        <charset val="134"/>
      </rPr>
      <t>101kg</t>
    </r>
    <r>
      <rPr>
        <b/>
        <sz val="16"/>
        <color rgb="FFFF0000"/>
        <rFont val="黑体"/>
        <charset val="134"/>
      </rPr>
      <t>以上优惠！按方渠道密度比最高（</t>
    </r>
    <r>
      <rPr>
        <b/>
        <sz val="16"/>
        <color rgb="FFFF0000"/>
        <rFont val="Arial"/>
        <charset val="134"/>
      </rPr>
      <t>1CBM</t>
    </r>
    <r>
      <rPr>
        <b/>
        <sz val="16"/>
        <color rgb="FFFF0000"/>
        <rFont val="黑体"/>
        <charset val="134"/>
      </rPr>
      <t>：</t>
    </r>
    <r>
      <rPr>
        <b/>
        <sz val="16"/>
        <color rgb="FFFF0000"/>
        <rFont val="Arial"/>
        <charset val="134"/>
      </rPr>
      <t>363KGS</t>
    </r>
    <r>
      <rPr>
        <b/>
        <sz val="16"/>
        <color rgb="FFFF0000"/>
        <rFont val="黑体"/>
        <charset val="134"/>
      </rPr>
      <t>）</t>
    </r>
  </si>
  <si>
    <r>
      <rPr>
        <b/>
        <sz val="18"/>
        <color theme="1"/>
        <rFont val="黑体"/>
        <charset val="134"/>
      </rPr>
      <t>华东</t>
    </r>
    <r>
      <rPr>
        <b/>
        <sz val="18"/>
        <color theme="1"/>
        <rFont val="Arial"/>
        <charset val="134"/>
      </rPr>
      <t>-</t>
    </r>
    <r>
      <rPr>
        <b/>
        <sz val="18"/>
        <color theme="1"/>
        <rFont val="黑体"/>
        <charset val="134"/>
      </rPr>
      <t>朗速达</t>
    </r>
    <r>
      <rPr>
        <b/>
        <sz val="18"/>
        <color theme="1"/>
        <rFont val="Arial"/>
        <charset val="134"/>
      </rPr>
      <t>18T</t>
    </r>
    <r>
      <rPr>
        <b/>
        <sz val="18"/>
        <color theme="1"/>
        <rFont val="黑体"/>
        <charset val="134"/>
      </rPr>
      <t>商私卡（泉州交货按</t>
    </r>
    <r>
      <rPr>
        <b/>
        <sz val="18"/>
        <color theme="1"/>
        <rFont val="Arial"/>
        <charset val="134"/>
      </rPr>
      <t xml:space="preserve">KG+0.5 </t>
    </r>
    <r>
      <rPr>
        <b/>
        <sz val="18"/>
        <color theme="1"/>
        <rFont val="黑体"/>
        <charset val="134"/>
      </rPr>
      <t>按方</t>
    </r>
    <r>
      <rPr>
        <b/>
        <sz val="18"/>
        <color theme="1"/>
        <rFont val="Arial"/>
        <charset val="134"/>
      </rPr>
      <t>+100/CBM</t>
    </r>
    <r>
      <rPr>
        <b/>
        <sz val="18"/>
        <color theme="1"/>
        <rFont val="黑体"/>
        <charset val="134"/>
      </rPr>
      <t>）</t>
    </r>
  </si>
  <si>
    <t>700kg+</t>
  </si>
  <si>
    <t>1500kg+</t>
  </si>
  <si>
    <t>4600kg+</t>
  </si>
  <si>
    <r>
      <rPr>
        <b/>
        <sz val="11"/>
        <color theme="1"/>
        <rFont val="黑体"/>
        <charset val="134"/>
      </rPr>
      <t>开船后（以开船时间计算）的第二天开算起，</t>
    </r>
    <r>
      <rPr>
        <b/>
        <sz val="11"/>
        <color theme="1"/>
        <rFont val="Arial"/>
        <charset val="134"/>
      </rPr>
      <t>22</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。（注：美国节假日放假，船晚到港，码头罢工，因收件人联系不上导致的延误均不在承诺时效内</t>
    </r>
  </si>
  <si>
    <r>
      <rPr>
        <b/>
        <sz val="11"/>
        <color theme="1"/>
        <rFont val="黑体"/>
        <charset val="134"/>
      </rPr>
      <t>开船后（以开船时间计算）的第二天开算起，</t>
    </r>
    <r>
      <rPr>
        <b/>
        <sz val="11"/>
        <color theme="1"/>
        <rFont val="Arial"/>
        <charset val="134"/>
      </rPr>
      <t>24</t>
    </r>
    <r>
      <rPr>
        <b/>
        <sz val="11"/>
        <color theme="1"/>
        <rFont val="黑体"/>
        <charset val="134"/>
      </rPr>
      <t>天签收，第</t>
    </r>
    <r>
      <rPr>
        <b/>
        <sz val="11"/>
        <color theme="1"/>
        <rFont val="Arial"/>
        <charset val="134"/>
      </rPr>
      <t>22</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</si>
  <si>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r>
      <rPr>
        <b/>
        <sz val="11"/>
        <color theme="1"/>
        <rFont val="黑体"/>
        <charset val="134"/>
      </rPr>
      <t>开船后（以开船时间计算）的第二天开算起，</t>
    </r>
    <r>
      <rPr>
        <b/>
        <sz val="11"/>
        <color theme="1"/>
        <rFont val="Arial"/>
        <charset val="134"/>
      </rPr>
      <t>22</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</si>
  <si>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r>
      <rPr>
        <b/>
        <sz val="18"/>
        <color theme="1"/>
        <rFont val="黑体"/>
        <charset val="134"/>
      </rPr>
      <t>华东</t>
    </r>
    <r>
      <rPr>
        <b/>
        <sz val="18"/>
        <color theme="1"/>
        <rFont val="Arial"/>
        <charset val="134"/>
      </rPr>
      <t>-</t>
    </r>
    <r>
      <rPr>
        <b/>
        <sz val="18"/>
        <color theme="1"/>
        <rFont val="黑体"/>
        <charset val="134"/>
      </rPr>
      <t>朗速达</t>
    </r>
    <r>
      <rPr>
        <b/>
        <sz val="18"/>
        <color theme="1"/>
        <rFont val="Arial"/>
        <charset val="134"/>
      </rPr>
      <t>20T</t>
    </r>
    <r>
      <rPr>
        <b/>
        <sz val="18"/>
        <color theme="1"/>
        <rFont val="黑体"/>
        <charset val="134"/>
      </rPr>
      <t>商私卡（泉州交货按</t>
    </r>
    <r>
      <rPr>
        <b/>
        <sz val="18"/>
        <color theme="1"/>
        <rFont val="Arial"/>
        <charset val="134"/>
      </rPr>
      <t xml:space="preserve">KG+0.5 </t>
    </r>
    <r>
      <rPr>
        <b/>
        <sz val="18"/>
        <color theme="1"/>
        <rFont val="黑体"/>
        <charset val="134"/>
      </rPr>
      <t>按方</t>
    </r>
    <r>
      <rPr>
        <b/>
        <sz val="18"/>
        <color theme="1"/>
        <rFont val="Arial"/>
        <charset val="134"/>
      </rPr>
      <t>+100/CBM</t>
    </r>
    <r>
      <rPr>
        <b/>
        <sz val="18"/>
        <color theme="1"/>
        <rFont val="黑体"/>
        <charset val="134"/>
      </rPr>
      <t>）</t>
    </r>
  </si>
  <si>
    <r>
      <rPr>
        <b/>
        <sz val="11"/>
        <color theme="1"/>
        <rFont val="黑体"/>
        <charset val="134"/>
      </rPr>
      <t>开船后（以开船时间计算）的第二天开算起，</t>
    </r>
    <r>
      <rPr>
        <b/>
        <sz val="11"/>
        <color theme="1"/>
        <rFont val="Arial"/>
        <charset val="134"/>
      </rPr>
      <t>24</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。（注：美国节假日放假，船晚到港，码头罢工，因收件人联系不上导致的延误均不在承诺时效内</t>
    </r>
  </si>
  <si>
    <r>
      <rPr>
        <b/>
        <sz val="11"/>
        <color theme="1"/>
        <rFont val="黑体"/>
        <charset val="134"/>
      </rPr>
      <t>开船后（以开船时间计算）的第二天开算起，</t>
    </r>
    <r>
      <rPr>
        <b/>
        <sz val="11"/>
        <color theme="1"/>
        <rFont val="Arial"/>
        <charset val="134"/>
      </rPr>
      <t>26</t>
    </r>
    <r>
      <rPr>
        <b/>
        <sz val="11"/>
        <color theme="1"/>
        <rFont val="黑体"/>
        <charset val="134"/>
      </rPr>
      <t>天签收，第</t>
    </r>
    <r>
      <rPr>
        <b/>
        <sz val="11"/>
        <color theme="1"/>
        <rFont val="Arial"/>
        <charset val="134"/>
      </rPr>
      <t>22</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</si>
  <si>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r>
      <rPr>
        <b/>
        <sz val="11"/>
        <color theme="1"/>
        <rFont val="黑体"/>
        <charset val="134"/>
      </rPr>
      <t>开船后（以开船时间计算）的第二天开算起，</t>
    </r>
    <r>
      <rPr>
        <b/>
        <sz val="11"/>
        <color theme="1"/>
        <rFont val="Arial"/>
        <charset val="134"/>
      </rPr>
      <t>24</t>
    </r>
    <r>
      <rPr>
        <b/>
        <sz val="11"/>
        <color theme="1"/>
        <rFont val="黑体"/>
        <charset val="134"/>
      </rPr>
      <t>天签收，第</t>
    </r>
    <r>
      <rPr>
        <b/>
        <sz val="11"/>
        <color theme="1"/>
        <rFont val="Arial"/>
        <charset val="134"/>
      </rPr>
      <t>20</t>
    </r>
    <r>
      <rPr>
        <b/>
        <sz val="11"/>
        <color theme="1"/>
        <rFont val="黑体"/>
        <charset val="134"/>
      </rPr>
      <t>天开始理赔，超一天理赔</t>
    </r>
    <r>
      <rPr>
        <b/>
        <sz val="11"/>
        <color theme="1"/>
        <rFont val="Arial"/>
        <charset val="134"/>
      </rPr>
      <t>0.5</t>
    </r>
    <r>
      <rPr>
        <b/>
        <sz val="11"/>
        <color theme="1"/>
        <rFont val="黑体"/>
        <charset val="134"/>
      </rPr>
      <t>，最高理赔</t>
    </r>
    <r>
      <rPr>
        <b/>
        <sz val="11"/>
        <color theme="1"/>
        <rFont val="Arial"/>
        <charset val="134"/>
      </rPr>
      <t>1</t>
    </r>
    <r>
      <rPr>
        <b/>
        <sz val="11"/>
        <color theme="1"/>
        <rFont val="黑体"/>
        <charset val="134"/>
      </rPr>
      <t>元</t>
    </r>
    <r>
      <rPr>
        <b/>
        <sz val="11"/>
        <color theme="1"/>
        <rFont val="Arial"/>
        <charset val="134"/>
      </rPr>
      <t>/kg</t>
    </r>
    <r>
      <rPr>
        <b/>
        <sz val="11"/>
        <color theme="1"/>
        <rFont val="黑体"/>
        <charset val="134"/>
      </rPr>
      <t>（美国节假日放假，船晚到港，码头罢工，因收件人联系不上导致的延误均不在承诺时效内</t>
    </r>
  </si>
  <si>
    <r>
      <rPr>
        <b/>
        <sz val="18"/>
        <color theme="1"/>
        <rFont val="黑体"/>
        <charset val="134"/>
      </rPr>
      <t>华东</t>
    </r>
    <r>
      <rPr>
        <b/>
        <sz val="18"/>
        <color theme="1"/>
        <rFont val="Arial"/>
        <charset val="134"/>
      </rPr>
      <t>-OA</t>
    </r>
    <r>
      <rPr>
        <b/>
        <sz val="18"/>
        <color theme="1"/>
        <rFont val="黑体"/>
        <charset val="134"/>
      </rPr>
      <t>普船商私卡</t>
    </r>
    <r>
      <rPr>
        <b/>
        <sz val="18"/>
        <color rgb="FFFF0000"/>
        <rFont val="黑体"/>
        <charset val="134"/>
      </rPr>
      <t>（泉州交货按</t>
    </r>
    <r>
      <rPr>
        <b/>
        <sz val="18"/>
        <color rgb="FFFF0000"/>
        <rFont val="Arial"/>
        <charset val="134"/>
      </rPr>
      <t xml:space="preserve">KG+0.5 </t>
    </r>
    <r>
      <rPr>
        <b/>
        <sz val="18"/>
        <color rgb="FFFF0000"/>
        <rFont val="黑体"/>
        <charset val="134"/>
      </rPr>
      <t>按方</t>
    </r>
    <r>
      <rPr>
        <b/>
        <sz val="18"/>
        <color rgb="FFFF0000"/>
        <rFont val="Arial"/>
        <charset val="134"/>
      </rPr>
      <t>+100/CBM</t>
    </r>
    <r>
      <rPr>
        <b/>
        <sz val="18"/>
        <color rgb="FFFF0000"/>
        <rFont val="黑体"/>
        <charset val="134"/>
      </rPr>
      <t>）</t>
    </r>
  </si>
  <si>
    <r>
      <rPr>
        <sz val="16"/>
        <color rgb="FFFF0000"/>
        <rFont val="黑体"/>
        <charset val="134"/>
      </rPr>
      <t>关税每上调</t>
    </r>
    <r>
      <rPr>
        <sz val="16"/>
        <color rgb="FFFF0000"/>
        <rFont val="Arial"/>
        <charset val="134"/>
      </rPr>
      <t>1%</t>
    </r>
    <r>
      <rPr>
        <sz val="16"/>
        <color rgb="FFFF0000"/>
        <rFont val="黑体"/>
        <charset val="134"/>
      </rPr>
      <t>，将对应增加</t>
    </r>
    <r>
      <rPr>
        <sz val="16"/>
        <color rgb="FFFF0000"/>
        <rFont val="Arial"/>
        <charset val="134"/>
      </rPr>
      <t>0.03</t>
    </r>
    <r>
      <rPr>
        <sz val="16"/>
        <color rgb="FFFF0000"/>
        <rFont val="黑体"/>
        <charset val="134"/>
      </rPr>
      <t>元</t>
    </r>
    <r>
      <rPr>
        <sz val="16"/>
        <color rgb="FFFF0000"/>
        <rFont val="Arial"/>
        <charset val="134"/>
      </rPr>
      <t>/kg</t>
    </r>
    <r>
      <rPr>
        <sz val="16"/>
        <color rgb="FFFF0000"/>
        <rFont val="黑体"/>
        <charset val="134"/>
      </rPr>
      <t>的费用，按方对应增加</t>
    </r>
    <r>
      <rPr>
        <sz val="16"/>
        <color rgb="FFFF0000"/>
        <rFont val="Arial"/>
        <charset val="134"/>
      </rPr>
      <t>6</t>
    </r>
    <r>
      <rPr>
        <sz val="16"/>
        <color rgb="FFFF0000"/>
        <rFont val="黑体"/>
        <charset val="134"/>
      </rPr>
      <t>元</t>
    </r>
    <r>
      <rPr>
        <sz val="16"/>
        <color rgb="FFFF0000"/>
        <rFont val="Arial"/>
        <charset val="134"/>
      </rPr>
      <t>/</t>
    </r>
    <r>
      <rPr>
        <sz val="16"/>
        <color rgb="FFFF0000"/>
        <rFont val="黑体"/>
        <charset val="134"/>
      </rPr>
      <t>方，反之降关税每下调</t>
    </r>
    <r>
      <rPr>
        <sz val="16"/>
        <color rgb="FFFF0000"/>
        <rFont val="Arial"/>
        <charset val="134"/>
      </rPr>
      <t>1%</t>
    </r>
    <r>
      <rPr>
        <sz val="16"/>
        <color rgb="FFFF0000"/>
        <rFont val="黑体"/>
        <charset val="134"/>
      </rPr>
      <t>，将对应退</t>
    </r>
    <r>
      <rPr>
        <sz val="16"/>
        <color rgb="FFFF0000"/>
        <rFont val="Arial"/>
        <charset val="134"/>
      </rPr>
      <t>0.03</t>
    </r>
    <r>
      <rPr>
        <sz val="16"/>
        <color rgb="FFFF0000"/>
        <rFont val="黑体"/>
        <charset val="134"/>
      </rPr>
      <t>元</t>
    </r>
    <r>
      <rPr>
        <sz val="16"/>
        <color rgb="FFFF0000"/>
        <rFont val="Arial"/>
        <charset val="134"/>
      </rPr>
      <t>/kg</t>
    </r>
    <r>
      <rPr>
        <sz val="16"/>
        <color rgb="FFFF0000"/>
        <rFont val="黑体"/>
        <charset val="134"/>
      </rPr>
      <t>的费用，按方对应退</t>
    </r>
    <r>
      <rPr>
        <sz val="16"/>
        <color rgb="FFFF0000"/>
        <rFont val="Arial"/>
        <charset val="134"/>
      </rPr>
      <t>6</t>
    </r>
    <r>
      <rPr>
        <sz val="16"/>
        <color rgb="FFFF0000"/>
        <rFont val="黑体"/>
        <charset val="134"/>
      </rPr>
      <t>元</t>
    </r>
    <r>
      <rPr>
        <sz val="16"/>
        <color rgb="FFFF0000"/>
        <rFont val="Arial"/>
        <charset val="134"/>
      </rPr>
      <t>/</t>
    </r>
    <r>
      <rPr>
        <sz val="16"/>
        <color rgb="FFFF0000"/>
        <rFont val="黑体"/>
        <charset val="134"/>
      </rPr>
      <t>方</t>
    </r>
    <r>
      <rPr>
        <sz val="16"/>
        <color rgb="FFFF0000"/>
        <rFont val="Arial"/>
        <charset val="134"/>
      </rPr>
      <t xml:space="preserve"> </t>
    </r>
    <r>
      <rPr>
        <sz val="16"/>
        <color rgb="FFFF0000"/>
        <rFont val="黑体"/>
        <charset val="134"/>
      </rPr>
      <t>发货即默认此条款</t>
    </r>
  </si>
  <si>
    <r>
      <rPr>
        <sz val="16"/>
        <color rgb="FFFF0000"/>
        <rFont val="黑体"/>
        <charset val="134"/>
      </rPr>
      <t>开船后第二天开始计算时效，超过承诺时效，按照每天赔偿（</t>
    </r>
    <r>
      <rPr>
        <sz val="16"/>
        <color rgb="FFFF0000"/>
        <rFont val="Arial"/>
        <charset val="134"/>
      </rPr>
      <t>0.5</t>
    </r>
    <r>
      <rPr>
        <sz val="16"/>
        <color rgb="FFFF0000"/>
        <rFont val="黑体"/>
        <charset val="134"/>
      </rPr>
      <t>元</t>
    </r>
    <r>
      <rPr>
        <sz val="16"/>
        <color rgb="FFFF0000"/>
        <rFont val="Arial"/>
        <charset val="134"/>
      </rPr>
      <t>/KG</t>
    </r>
    <r>
      <rPr>
        <sz val="16"/>
        <color rgb="FFFF0000"/>
        <rFont val="黑体"/>
        <charset val="134"/>
      </rPr>
      <t>，</t>
    </r>
    <r>
      <rPr>
        <sz val="16"/>
        <color rgb="FFFF0000"/>
        <rFont val="Arial"/>
        <charset val="134"/>
      </rPr>
      <t>80</t>
    </r>
    <r>
      <rPr>
        <sz val="16"/>
        <color rgb="FFFF0000"/>
        <rFont val="黑体"/>
        <charset val="134"/>
      </rPr>
      <t>元</t>
    </r>
    <r>
      <rPr>
        <sz val="16"/>
        <color rgb="FFFF0000"/>
        <rFont val="Arial"/>
        <charset val="134"/>
      </rPr>
      <t>/</t>
    </r>
    <r>
      <rPr>
        <sz val="16"/>
        <color rgb="FFFF0000"/>
        <rFont val="黑体"/>
        <charset val="134"/>
      </rPr>
      <t>方），最高理赔（</t>
    </r>
    <r>
      <rPr>
        <sz val="16"/>
        <color rgb="FFFF0000"/>
        <rFont val="Arial"/>
        <charset val="134"/>
      </rPr>
      <t>1</t>
    </r>
    <r>
      <rPr>
        <sz val="16"/>
        <color rgb="FFFF0000"/>
        <rFont val="黑体"/>
        <charset val="134"/>
      </rPr>
      <t>元</t>
    </r>
    <r>
      <rPr>
        <sz val="16"/>
        <color rgb="FFFF0000"/>
        <rFont val="Arial"/>
        <charset val="134"/>
      </rPr>
      <t>/KG</t>
    </r>
    <r>
      <rPr>
        <sz val="16"/>
        <color rgb="FFFF0000"/>
        <rFont val="黑体"/>
        <charset val="134"/>
      </rPr>
      <t>，</t>
    </r>
    <r>
      <rPr>
        <sz val="16"/>
        <color rgb="FFFF0000"/>
        <rFont val="Arial"/>
        <charset val="134"/>
      </rPr>
      <t>160</t>
    </r>
    <r>
      <rPr>
        <sz val="16"/>
        <color rgb="FFFF0000"/>
        <rFont val="黑体"/>
        <charset val="134"/>
      </rPr>
      <t>元</t>
    </r>
    <r>
      <rPr>
        <sz val="16"/>
        <color rgb="FFFF0000"/>
        <rFont val="Arial"/>
        <charset val="134"/>
      </rPr>
      <t>/</t>
    </r>
    <r>
      <rPr>
        <sz val="16"/>
        <color rgb="FFFF0000"/>
        <rFont val="黑体"/>
        <charset val="134"/>
      </rPr>
      <t>方）签收当天不计赔偿日。</t>
    </r>
  </si>
  <si>
    <r>
      <rPr>
        <sz val="16"/>
        <color rgb="FFFF0000"/>
        <rFont val="Arial"/>
        <charset val="134"/>
      </rPr>
      <t>1</t>
    </r>
    <r>
      <rPr>
        <sz val="16"/>
        <color rgb="FFFF0000"/>
        <rFont val="黑体"/>
        <charset val="134"/>
      </rPr>
      <t>、如遇船司晚开、晚到、节假日时效顺延。</t>
    </r>
  </si>
  <si>
    <r>
      <rPr>
        <sz val="16"/>
        <color rgb="FFFF0000"/>
        <rFont val="Arial"/>
        <charset val="134"/>
      </rPr>
      <t>2</t>
    </r>
    <r>
      <rPr>
        <sz val="16"/>
        <color rgb="FFFF0000"/>
        <rFont val="黑体"/>
        <charset val="134"/>
      </rPr>
      <t>、如遇国内甩柜、国内外海关查验后放行还在承诺时效内，不做赔偿；超出承诺时效</t>
    </r>
    <r>
      <rPr>
        <sz val="16"/>
        <color rgb="FFFF0000"/>
        <rFont val="Arial"/>
        <charset val="134"/>
      </rPr>
      <t>,</t>
    </r>
    <r>
      <rPr>
        <sz val="16"/>
        <color rgb="FFFF0000"/>
        <rFont val="黑体"/>
        <charset val="134"/>
      </rPr>
      <t>按时效赔偿标准执行，最高赔偿（</t>
    </r>
    <r>
      <rPr>
        <sz val="16"/>
        <color rgb="FFFF0000"/>
        <rFont val="Arial"/>
        <charset val="134"/>
      </rPr>
      <t>0.5</t>
    </r>
    <r>
      <rPr>
        <sz val="16"/>
        <color rgb="FFFF0000"/>
        <rFont val="黑体"/>
        <charset val="134"/>
      </rPr>
      <t>元</t>
    </r>
    <r>
      <rPr>
        <sz val="16"/>
        <color rgb="FFFF0000"/>
        <rFont val="Arial"/>
        <charset val="134"/>
      </rPr>
      <t>/KG</t>
    </r>
    <r>
      <rPr>
        <sz val="16"/>
        <color rgb="FFFF0000"/>
        <rFont val="黑体"/>
        <charset val="134"/>
      </rPr>
      <t>，</t>
    </r>
    <r>
      <rPr>
        <sz val="16"/>
        <color rgb="FFFF0000"/>
        <rFont val="Arial"/>
        <charset val="134"/>
      </rPr>
      <t>80</t>
    </r>
    <r>
      <rPr>
        <sz val="16"/>
        <color rgb="FFFF0000"/>
        <rFont val="黑体"/>
        <charset val="134"/>
      </rPr>
      <t>元</t>
    </r>
    <r>
      <rPr>
        <sz val="16"/>
        <color rgb="FFFF0000"/>
        <rFont val="Arial"/>
        <charset val="134"/>
      </rPr>
      <t>/</t>
    </r>
    <r>
      <rPr>
        <sz val="16"/>
        <color rgb="FFFF0000"/>
        <rFont val="黑体"/>
        <charset val="134"/>
      </rPr>
      <t>方）</t>
    </r>
  </si>
  <si>
    <r>
      <rPr>
        <sz val="16"/>
        <color rgb="FFFF0000"/>
        <rFont val="Arial"/>
        <charset val="134"/>
      </rPr>
      <t>3</t>
    </r>
    <r>
      <rPr>
        <sz val="16"/>
        <color rgb="FFFF0000"/>
        <rFont val="黑体"/>
        <charset val="134"/>
      </rPr>
      <t>、码头停摆、罢工、恶劣天气等不可抗拒因素无赔偿，如遇亚马逊删约、跳约等无赔偿。</t>
    </r>
  </si>
  <si>
    <r>
      <rPr>
        <sz val="14"/>
        <color rgb="FFFF0000"/>
        <rFont val="Arial"/>
        <charset val="134"/>
      </rPr>
      <t>1.</t>
    </r>
    <r>
      <rPr>
        <sz val="14"/>
        <color rgb="FFFF0000"/>
        <rFont val="黑体"/>
        <charset val="134"/>
      </rPr>
      <t>提供</t>
    </r>
    <r>
      <rPr>
        <sz val="14"/>
        <color rgb="FFFF0000"/>
        <rFont val="Arial"/>
        <charset val="134"/>
      </rPr>
      <t xml:space="preserve">POD </t>
    </r>
    <r>
      <rPr>
        <sz val="14"/>
        <color rgb="FFFF0000"/>
        <rFont val="黑体"/>
        <charset val="134"/>
      </rPr>
      <t>和预约号后</t>
    </r>
    <r>
      <rPr>
        <sz val="14"/>
        <color rgb="FFFF0000"/>
        <rFont val="Arial"/>
        <charset val="134"/>
      </rPr>
      <t xml:space="preserve"> </t>
    </r>
    <r>
      <rPr>
        <sz val="14"/>
        <color rgb="FFFF0000"/>
        <rFont val="黑体"/>
        <charset val="134"/>
      </rPr>
      <t>亚马逊的货物请客户在签收后</t>
    </r>
    <r>
      <rPr>
        <sz val="14"/>
        <color rgb="FFFF0000"/>
        <rFont val="Arial"/>
        <charset val="134"/>
      </rPr>
      <t>5</t>
    </r>
    <r>
      <rPr>
        <sz val="14"/>
        <color rgb="FFFF0000"/>
        <rFont val="黑体"/>
        <charset val="134"/>
      </rPr>
      <t>个工作日内查询限</t>
    </r>
    <r>
      <rPr>
        <sz val="14"/>
        <color rgb="FFFF0000"/>
        <rFont val="Arial"/>
        <charset val="134"/>
      </rPr>
      <t>FBA</t>
    </r>
    <r>
      <rPr>
        <sz val="14"/>
        <color rgb="FFFF0000"/>
        <rFont val="黑体"/>
        <charset val="134"/>
      </rPr>
      <t>后台是否上架，签收后</t>
    </r>
    <r>
      <rPr>
        <sz val="14"/>
        <color rgb="FFFF0000"/>
        <rFont val="Arial"/>
        <charset val="134"/>
      </rPr>
      <t>15</t>
    </r>
    <r>
      <rPr>
        <sz val="14"/>
        <color rgb="FFFF0000"/>
        <rFont val="黑体"/>
        <charset val="134"/>
      </rPr>
      <t>个工作日内提供货物未上架后台截图</t>
    </r>
    <r>
      <rPr>
        <sz val="14"/>
        <color rgb="FFFF0000"/>
        <rFont val="Arial"/>
        <charset val="134"/>
      </rPr>
      <t>(</t>
    </r>
    <r>
      <rPr>
        <sz val="14"/>
        <color rgb="FFFF0000"/>
        <rFont val="黑体"/>
        <charset val="134"/>
      </rPr>
      <t>需带有电脑屏幕右下角当下真实时间</t>
    </r>
    <r>
      <rPr>
        <sz val="14"/>
        <color rgb="FFFF0000"/>
        <rFont val="Arial"/>
        <charset val="134"/>
      </rPr>
      <t>)</t>
    </r>
    <r>
      <rPr>
        <sz val="14"/>
        <color rgb="FFFF0000"/>
        <rFont val="黑体"/>
        <charset val="134"/>
      </rPr>
      <t>至我司方可进入开查程序，超过</t>
    </r>
    <r>
      <rPr>
        <sz val="14"/>
        <color rgb="FFFF0000"/>
        <rFont val="Arial"/>
        <charset val="134"/>
      </rPr>
      <t>20</t>
    </r>
    <r>
      <rPr>
        <sz val="14"/>
        <color rgb="FFFF0000"/>
        <rFont val="黑体"/>
        <charset val="134"/>
      </rPr>
      <t>个工作日反馈不予受理和赔偿。若卡派出现丢件在我司规定时间内调查核实后我司予以赔偿。丢件赔偿标准如下：</t>
    </r>
    <r>
      <rPr>
        <sz val="14"/>
        <color rgb="FFFF0000"/>
        <rFont val="Arial"/>
        <charset val="134"/>
      </rPr>
      <t xml:space="preserve">
</t>
    </r>
    <r>
      <rPr>
        <sz val="14"/>
        <color rgb="FFFF0000"/>
        <rFont val="黑体"/>
        <charset val="134"/>
      </rPr>
      <t>一</t>
    </r>
    <r>
      <rPr>
        <sz val="14"/>
        <color rgb="FFFF0000"/>
        <rFont val="Arial"/>
        <charset val="134"/>
      </rPr>
      <t>.</t>
    </r>
    <r>
      <rPr>
        <sz val="14"/>
        <color rgb="FFFF0000"/>
        <rFont val="黑体"/>
        <charset val="134"/>
      </rPr>
      <t>快递派标准</t>
    </r>
    <r>
      <rPr>
        <sz val="14"/>
        <color rgb="FFFF0000"/>
        <rFont val="Arial"/>
        <charset val="134"/>
      </rPr>
      <t xml:space="preserve"> 
</t>
    </r>
    <r>
      <rPr>
        <sz val="14"/>
        <color rgb="FFFF0000"/>
        <rFont val="黑体"/>
        <charset val="134"/>
      </rPr>
      <t>（</t>
    </r>
    <r>
      <rPr>
        <sz val="14"/>
        <color rgb="FFFF0000"/>
        <rFont val="Arial"/>
        <charset val="134"/>
      </rPr>
      <t>1</t>
    </r>
    <r>
      <rPr>
        <sz val="14"/>
        <color rgb="FFFF0000"/>
        <rFont val="黑体"/>
        <charset val="134"/>
      </rPr>
      <t>）</t>
    </r>
    <r>
      <rPr>
        <sz val="14"/>
        <color rgb="FFFF0000"/>
        <rFont val="Arial"/>
        <charset val="134"/>
      </rPr>
      <t xml:space="preserve"> </t>
    </r>
    <r>
      <rPr>
        <sz val="14"/>
        <color rgb="FFFF0000"/>
        <rFont val="黑体"/>
        <charset val="134"/>
      </rPr>
      <t>提取前任何形式的丢件</t>
    </r>
    <r>
      <rPr>
        <sz val="14"/>
        <color rgb="FFFF0000"/>
        <rFont val="Arial"/>
        <charset val="134"/>
      </rPr>
      <t xml:space="preserve">  </t>
    </r>
    <r>
      <rPr>
        <sz val="14"/>
        <color rgb="FFFF0000"/>
        <rFont val="黑体"/>
        <charset val="134"/>
      </rPr>
      <t>按货值赔偿（提供货值证明）最高不超过</t>
    </r>
    <r>
      <rPr>
        <sz val="14"/>
        <color rgb="FFFF0000"/>
        <rFont val="Arial"/>
        <charset val="134"/>
      </rPr>
      <t xml:space="preserve">40/kg </t>
    </r>
    <r>
      <rPr>
        <sz val="14"/>
        <color rgb="FFFF0000"/>
        <rFont val="黑体"/>
        <charset val="134"/>
      </rPr>
      <t>不退运费</t>
    </r>
    <r>
      <rPr>
        <sz val="14"/>
        <color rgb="FFFF0000"/>
        <rFont val="Arial"/>
        <charset val="134"/>
      </rPr>
      <t xml:space="preserve">     
</t>
    </r>
    <r>
      <rPr>
        <sz val="14"/>
        <color rgb="FFFF0000"/>
        <rFont val="黑体"/>
        <charset val="134"/>
      </rPr>
      <t>（</t>
    </r>
    <r>
      <rPr>
        <sz val="14"/>
        <color rgb="FFFF0000"/>
        <rFont val="Arial"/>
        <charset val="134"/>
      </rPr>
      <t>2</t>
    </r>
    <r>
      <rPr>
        <sz val="14"/>
        <color rgb="FFFF0000"/>
        <rFont val="黑体"/>
        <charset val="134"/>
      </rPr>
      <t>）提取上网后丢件</t>
    </r>
    <r>
      <rPr>
        <sz val="14"/>
        <color rgb="FFFF0000"/>
        <rFont val="Arial"/>
        <charset val="134"/>
      </rPr>
      <t xml:space="preserve"> </t>
    </r>
    <r>
      <rPr>
        <sz val="14"/>
        <color rgb="FFFF0000"/>
        <rFont val="黑体"/>
        <charset val="134"/>
      </rPr>
      <t>统一按照每件</t>
    </r>
    <r>
      <rPr>
        <sz val="14"/>
        <color rgb="FFFF0000"/>
        <rFont val="Arial"/>
        <charset val="134"/>
      </rPr>
      <t>100</t>
    </r>
    <r>
      <rPr>
        <sz val="14"/>
        <color rgb="FFFF0000"/>
        <rFont val="黑体"/>
        <charset val="134"/>
      </rPr>
      <t>美金赔偿</t>
    </r>
    <r>
      <rPr>
        <sz val="14"/>
        <color rgb="FFFF0000"/>
        <rFont val="Arial"/>
        <charset val="134"/>
      </rPr>
      <t xml:space="preserve"> </t>
    </r>
    <r>
      <rPr>
        <sz val="14"/>
        <color rgb="FFFF0000"/>
        <rFont val="黑体"/>
        <charset val="134"/>
      </rPr>
      <t>不退运费</t>
    </r>
    <r>
      <rPr>
        <sz val="14"/>
        <color rgb="FFFF0000"/>
        <rFont val="Arial"/>
        <charset val="134"/>
      </rPr>
      <t xml:space="preserve">
</t>
    </r>
    <r>
      <rPr>
        <sz val="14"/>
        <color rgb="FFFF0000"/>
        <rFont val="黑体"/>
        <charset val="134"/>
      </rPr>
      <t>二</t>
    </r>
    <r>
      <rPr>
        <sz val="14"/>
        <color rgb="FFFF0000"/>
        <rFont val="Arial"/>
        <charset val="134"/>
      </rPr>
      <t>.</t>
    </r>
    <r>
      <rPr>
        <sz val="14"/>
        <color rgb="FFFF0000"/>
        <rFont val="黑体"/>
        <charset val="134"/>
      </rPr>
      <t>卡派标准</t>
    </r>
    <r>
      <rPr>
        <sz val="14"/>
        <color rgb="FFFF0000"/>
        <rFont val="Arial"/>
        <charset val="134"/>
      </rPr>
      <t xml:space="preserve">  </t>
    </r>
    <r>
      <rPr>
        <sz val="14"/>
        <color rgb="FFFF0000"/>
        <rFont val="黑体"/>
        <charset val="134"/>
      </rPr>
      <t>（包含任何形式的丢件）</t>
    </r>
    <r>
      <rPr>
        <sz val="14"/>
        <color rgb="FFFF0000"/>
        <rFont val="Arial"/>
        <charset val="134"/>
      </rPr>
      <t xml:space="preserve">
</t>
    </r>
    <r>
      <rPr>
        <sz val="14"/>
        <color rgb="FFFF0000"/>
        <rFont val="黑体"/>
        <charset val="134"/>
      </rPr>
      <t>（</t>
    </r>
    <r>
      <rPr>
        <sz val="14"/>
        <color rgb="FFFF0000"/>
        <rFont val="Arial"/>
        <charset val="134"/>
      </rPr>
      <t>1</t>
    </r>
    <r>
      <rPr>
        <sz val="14"/>
        <color rgb="FFFF0000"/>
        <rFont val="黑体"/>
        <charset val="134"/>
      </rPr>
      <t>）按公斤计费的丢件</t>
    </r>
    <r>
      <rPr>
        <sz val="14"/>
        <color rgb="FFFF0000"/>
        <rFont val="Arial"/>
        <charset val="134"/>
      </rPr>
      <t xml:space="preserve"> </t>
    </r>
    <r>
      <rPr>
        <sz val="14"/>
        <color rgb="FFFF0000"/>
        <rFont val="黑体"/>
        <charset val="134"/>
      </rPr>
      <t>按货值赔偿（提供货值证明）最高不超过</t>
    </r>
    <r>
      <rPr>
        <sz val="14"/>
        <color rgb="FFFF0000"/>
        <rFont val="Arial"/>
        <charset val="134"/>
      </rPr>
      <t xml:space="preserve">40RMB/kg </t>
    </r>
    <r>
      <rPr>
        <sz val="14"/>
        <color rgb="FFFF0000"/>
        <rFont val="黑体"/>
        <charset val="134"/>
      </rPr>
      <t>不退运费</t>
    </r>
    <r>
      <rPr>
        <sz val="14"/>
        <color rgb="FFFF0000"/>
        <rFont val="Arial"/>
        <charset val="134"/>
      </rPr>
      <t xml:space="preserve">
</t>
    </r>
    <r>
      <rPr>
        <sz val="14"/>
        <color rgb="FFFF0000"/>
        <rFont val="黑体"/>
        <charset val="134"/>
      </rPr>
      <t>（</t>
    </r>
    <r>
      <rPr>
        <sz val="14"/>
        <color rgb="FFFF0000"/>
        <rFont val="Arial"/>
        <charset val="134"/>
      </rPr>
      <t>2</t>
    </r>
    <r>
      <rPr>
        <sz val="14"/>
        <color rgb="FFFF0000"/>
        <rFont val="黑体"/>
        <charset val="134"/>
      </rPr>
      <t>）按方计费的丢件</t>
    </r>
    <r>
      <rPr>
        <sz val="14"/>
        <color rgb="FFFF0000"/>
        <rFont val="Arial"/>
        <charset val="134"/>
      </rPr>
      <t xml:space="preserve"> </t>
    </r>
    <r>
      <rPr>
        <sz val="14"/>
        <color rgb="FFFF0000"/>
        <rFont val="黑体"/>
        <charset val="134"/>
      </rPr>
      <t>按货值赔偿（提供货值证明）最高不超过</t>
    </r>
    <r>
      <rPr>
        <sz val="14"/>
        <color rgb="FFFF0000"/>
        <rFont val="Arial"/>
        <charset val="134"/>
      </rPr>
      <t>600RMB/</t>
    </r>
    <r>
      <rPr>
        <sz val="14"/>
        <color rgb="FFFF0000"/>
        <rFont val="黑体"/>
        <charset val="134"/>
      </rPr>
      <t>件</t>
    </r>
    <r>
      <rPr>
        <sz val="14"/>
        <color rgb="FFFF0000"/>
        <rFont val="Arial"/>
        <charset val="134"/>
      </rPr>
      <t xml:space="preserve">  </t>
    </r>
    <r>
      <rPr>
        <sz val="14"/>
        <color rgb="FFFF0000"/>
        <rFont val="黑体"/>
        <charset val="134"/>
      </rPr>
      <t>不退运费</t>
    </r>
    <r>
      <rPr>
        <sz val="14"/>
        <color rgb="FFFF0000"/>
        <rFont val="Arial"/>
        <charset val="134"/>
      </rPr>
      <t xml:space="preserve">
2.</t>
    </r>
    <r>
      <rPr>
        <sz val="14"/>
        <color rgb="FFFF0000"/>
        <rFont val="黑体"/>
        <charset val="134"/>
      </rPr>
      <t>货物如因自身包装问题造成破损或数量短少的，不作赔偿；</t>
    </r>
    <r>
      <rPr>
        <sz val="14"/>
        <color rgb="FFFF0000"/>
        <rFont val="Arial"/>
        <charset val="134"/>
      </rPr>
      <t xml:space="preserve">
3.</t>
    </r>
    <r>
      <rPr>
        <sz val="14"/>
        <color rgb="FFFF0000"/>
        <rFont val="黑体"/>
        <charset val="134"/>
      </rPr>
      <t>货物未如实申报、侵权或不符合当地法规禁止进口的导致海关扣货不作赔偿</t>
    </r>
    <r>
      <rPr>
        <sz val="14"/>
        <color rgb="FFFF0000"/>
        <rFont val="Arial"/>
        <charset val="134"/>
      </rPr>
      <t xml:space="preserve">, </t>
    </r>
    <r>
      <rPr>
        <sz val="14"/>
        <color rgb="FFFF0000"/>
        <rFont val="黑体"/>
        <charset val="134"/>
      </rPr>
      <t>并且保留追究发件人因此带来对我司的损失赔偿责任；</t>
    </r>
    <r>
      <rPr>
        <sz val="14"/>
        <color rgb="FFFF0000"/>
        <rFont val="Arial"/>
        <charset val="134"/>
      </rPr>
      <t xml:space="preserve">
4.</t>
    </r>
    <r>
      <rPr>
        <sz val="14"/>
        <color rgb="FFFF0000"/>
        <rFont val="黑体"/>
        <charset val="134"/>
      </rPr>
      <t>因船期延误或清关延误等不可抗因素，不作赔偿；</t>
    </r>
    <r>
      <rPr>
        <sz val="14"/>
        <color rgb="FFFF0000"/>
        <rFont val="Arial"/>
        <charset val="134"/>
      </rPr>
      <t xml:space="preserve">
5.</t>
    </r>
    <r>
      <rPr>
        <sz val="14"/>
        <color rgb="FFFF0000"/>
        <rFont val="黑体"/>
        <charset val="134"/>
      </rPr>
      <t>易碎品不接受任何损坏赔偿；</t>
    </r>
    <r>
      <rPr>
        <sz val="14"/>
        <color rgb="FFFF0000"/>
        <rFont val="Arial"/>
        <charset val="134"/>
      </rPr>
      <t xml:space="preserve">
6.</t>
    </r>
    <r>
      <rPr>
        <sz val="14"/>
        <color rgb="FFFF0000"/>
        <rFont val="黑体"/>
        <charset val="134"/>
      </rPr>
      <t>如客户一旦交货到我司，则默认上述赔款条例，出货前请详细阅读此赔偿标准。</t>
    </r>
  </si>
  <si>
    <r>
      <rPr>
        <sz val="14"/>
        <color rgb="FFFF0000"/>
        <rFont val="Arial"/>
        <charset val="134"/>
      </rPr>
      <t>1</t>
    </r>
    <r>
      <rPr>
        <sz val="14"/>
        <color rgb="FFFF0000"/>
        <rFont val="黑体"/>
        <charset val="134"/>
      </rPr>
      <t>、实重在</t>
    </r>
    <r>
      <rPr>
        <sz val="14"/>
        <color rgb="FFFF0000"/>
        <rFont val="Arial"/>
        <charset val="134"/>
      </rPr>
      <t>30-45KG</t>
    </r>
    <r>
      <rPr>
        <sz val="14"/>
        <color rgb="FFFF0000"/>
        <rFont val="黑体"/>
        <charset val="134"/>
      </rPr>
      <t>。</t>
    </r>
    <r>
      <rPr>
        <sz val="14"/>
        <color rgb="FFFF0000"/>
        <rFont val="Arial"/>
        <charset val="134"/>
      </rPr>
      <t xml:space="preserve"> </t>
    </r>
    <r>
      <rPr>
        <sz val="14"/>
        <color rgb="FFFF0000"/>
        <rFont val="黑体"/>
        <charset val="134"/>
      </rPr>
      <t>（</t>
    </r>
    <r>
      <rPr>
        <sz val="14"/>
        <color rgb="FFFF0000"/>
        <rFont val="Arial"/>
        <charset val="134"/>
      </rPr>
      <t>+1</t>
    </r>
    <r>
      <rPr>
        <sz val="14"/>
        <color rgb="FFFF0000"/>
        <rFont val="黑体"/>
        <charset val="134"/>
      </rPr>
      <t>元</t>
    </r>
    <r>
      <rPr>
        <sz val="14"/>
        <color rgb="FFFF0000"/>
        <rFont val="Arial"/>
        <charset val="134"/>
      </rPr>
      <t>/KG</t>
    </r>
    <r>
      <rPr>
        <sz val="14"/>
        <color rgb="FFFF0000"/>
        <rFont val="黑体"/>
        <charset val="134"/>
      </rPr>
      <t>；</t>
    </r>
    <r>
      <rPr>
        <sz val="14"/>
        <color rgb="FFFF0000"/>
        <rFont val="Arial"/>
        <charset val="134"/>
      </rPr>
      <t>160/</t>
    </r>
    <r>
      <rPr>
        <sz val="14"/>
        <color rgb="FFFF0000"/>
        <rFont val="黑体"/>
        <charset val="134"/>
      </rPr>
      <t>方），超</t>
    </r>
    <r>
      <rPr>
        <sz val="14"/>
        <color rgb="FFFF0000"/>
        <rFont val="Arial"/>
        <charset val="134"/>
      </rPr>
      <t>45/KG</t>
    </r>
    <r>
      <rPr>
        <sz val="14"/>
        <color rgb="FFFF0000"/>
        <rFont val="黑体"/>
        <charset val="134"/>
      </rPr>
      <t>拒收</t>
    </r>
  </si>
  <si>
    <r>
      <rPr>
        <sz val="14"/>
        <color rgb="FFFF0000"/>
        <rFont val="Arial"/>
        <charset val="134"/>
      </rPr>
      <t>2</t>
    </r>
    <r>
      <rPr>
        <sz val="14"/>
        <color rgb="FFFF0000"/>
        <rFont val="黑体"/>
        <charset val="134"/>
      </rPr>
      <t>、最长边超</t>
    </r>
    <r>
      <rPr>
        <sz val="14"/>
        <color rgb="FFFF0000"/>
        <rFont val="Arial"/>
        <charset val="134"/>
      </rPr>
      <t>150CM</t>
    </r>
    <r>
      <rPr>
        <sz val="14"/>
        <color rgb="FFFF0000"/>
        <rFont val="黑体"/>
        <charset val="134"/>
      </rPr>
      <t>，小于</t>
    </r>
    <r>
      <rPr>
        <sz val="14"/>
        <color rgb="FFFF0000"/>
        <rFont val="Arial"/>
        <charset val="134"/>
      </rPr>
      <t>200cm</t>
    </r>
    <r>
      <rPr>
        <sz val="14"/>
        <color rgb="FFFF0000"/>
        <rFont val="黑体"/>
        <charset val="134"/>
      </rPr>
      <t>。</t>
    </r>
    <r>
      <rPr>
        <sz val="14"/>
        <color rgb="FFFF0000"/>
        <rFont val="Arial"/>
        <charset val="134"/>
      </rPr>
      <t xml:space="preserve"> </t>
    </r>
    <r>
      <rPr>
        <sz val="14"/>
        <color rgb="FFFF0000"/>
        <rFont val="黑体"/>
        <charset val="134"/>
      </rPr>
      <t>（</t>
    </r>
    <r>
      <rPr>
        <sz val="14"/>
        <color rgb="FFFF0000"/>
        <rFont val="Arial"/>
        <charset val="134"/>
      </rPr>
      <t>+1</t>
    </r>
    <r>
      <rPr>
        <sz val="14"/>
        <color rgb="FFFF0000"/>
        <rFont val="黑体"/>
        <charset val="134"/>
      </rPr>
      <t>元</t>
    </r>
    <r>
      <rPr>
        <sz val="14"/>
        <color rgb="FFFF0000"/>
        <rFont val="Arial"/>
        <charset val="134"/>
      </rPr>
      <t>/KG</t>
    </r>
    <r>
      <rPr>
        <sz val="14"/>
        <color rgb="FFFF0000"/>
        <rFont val="黑体"/>
        <charset val="134"/>
      </rPr>
      <t>；</t>
    </r>
    <r>
      <rPr>
        <sz val="14"/>
        <color rgb="FFFF0000"/>
        <rFont val="Arial"/>
        <charset val="134"/>
      </rPr>
      <t>160/</t>
    </r>
    <r>
      <rPr>
        <sz val="14"/>
        <color rgb="FFFF0000"/>
        <rFont val="黑体"/>
        <charset val="134"/>
      </rPr>
      <t>方）</t>
    </r>
  </si>
  <si>
    <r>
      <rPr>
        <sz val="14"/>
        <color rgb="FFFF0000"/>
        <rFont val="Arial"/>
        <charset val="134"/>
      </rPr>
      <t>3</t>
    </r>
    <r>
      <rPr>
        <sz val="14"/>
        <color rgb="FFFF0000"/>
        <rFont val="黑体"/>
        <charset val="134"/>
      </rPr>
      <t>、</t>
    </r>
    <r>
      <rPr>
        <sz val="14"/>
        <color rgb="FFFF0000"/>
        <rFont val="Arial"/>
        <charset val="134"/>
      </rPr>
      <t>320CM&lt;</t>
    </r>
    <r>
      <rPr>
        <sz val="14"/>
        <color rgb="FFFF0000"/>
        <rFont val="黑体"/>
        <charset val="134"/>
      </rPr>
      <t>一长</t>
    </r>
    <r>
      <rPr>
        <sz val="14"/>
        <color rgb="FFFF0000"/>
        <rFont val="Arial"/>
        <charset val="134"/>
      </rPr>
      <t>+</t>
    </r>
    <r>
      <rPr>
        <sz val="14"/>
        <color rgb="FFFF0000"/>
        <rFont val="黑体"/>
        <charset val="134"/>
      </rPr>
      <t>两宽</t>
    </r>
    <r>
      <rPr>
        <sz val="14"/>
        <color rgb="FFFF0000"/>
        <rFont val="Arial"/>
        <charset val="134"/>
      </rPr>
      <t>+</t>
    </r>
    <r>
      <rPr>
        <sz val="14"/>
        <color rgb="FFFF0000"/>
        <rFont val="黑体"/>
        <charset val="134"/>
      </rPr>
      <t>两高</t>
    </r>
    <r>
      <rPr>
        <sz val="14"/>
        <color rgb="FFFF0000"/>
        <rFont val="Arial"/>
        <charset val="134"/>
      </rPr>
      <t>&lt;410CM</t>
    </r>
    <r>
      <rPr>
        <sz val="14"/>
        <color rgb="FFFF0000"/>
        <rFont val="黑体"/>
        <charset val="134"/>
      </rPr>
      <t>。（</t>
    </r>
    <r>
      <rPr>
        <sz val="14"/>
        <color rgb="FFFF0000"/>
        <rFont val="Arial"/>
        <charset val="134"/>
      </rPr>
      <t>+5</t>
    </r>
    <r>
      <rPr>
        <sz val="14"/>
        <color rgb="FFFF0000"/>
        <rFont val="黑体"/>
        <charset val="134"/>
      </rPr>
      <t>元</t>
    </r>
    <r>
      <rPr>
        <sz val="14"/>
        <color rgb="FFFF0000"/>
        <rFont val="Arial"/>
        <charset val="134"/>
      </rPr>
      <t>/KG</t>
    </r>
    <r>
      <rPr>
        <sz val="14"/>
        <color rgb="FFFF0000"/>
        <rFont val="黑体"/>
        <charset val="134"/>
      </rPr>
      <t>；</t>
    </r>
    <r>
      <rPr>
        <sz val="14"/>
        <color rgb="FFFF0000"/>
        <rFont val="Arial"/>
        <charset val="134"/>
      </rPr>
      <t>800/</t>
    </r>
    <r>
      <rPr>
        <sz val="14"/>
        <color rgb="FFFF0000"/>
        <rFont val="黑体"/>
        <charset val="134"/>
      </rPr>
      <t>方）</t>
    </r>
  </si>
  <si>
    <r>
      <rPr>
        <sz val="14"/>
        <color rgb="FFFF0000"/>
        <rFont val="Arial"/>
        <charset val="134"/>
      </rPr>
      <t>4</t>
    </r>
    <r>
      <rPr>
        <sz val="14"/>
        <color rgb="FFFF0000"/>
        <rFont val="黑体"/>
        <charset val="134"/>
      </rPr>
      <t>、未使用纸箱包装，任何类似圆柱形的物品，如桶或轮胎，未完全包裹在瓦楞纸箱中加收</t>
    </r>
    <r>
      <rPr>
        <sz val="14"/>
        <color rgb="FFFF0000"/>
        <rFont val="Arial"/>
        <charset val="134"/>
      </rPr>
      <t>0.5/KG</t>
    </r>
    <r>
      <rPr>
        <sz val="14"/>
        <color rgb="FFFF0000"/>
        <rFont val="黑体"/>
        <charset val="134"/>
      </rPr>
      <t>，</t>
    </r>
    <r>
      <rPr>
        <sz val="14"/>
        <color rgb="FFFF0000"/>
        <rFont val="Arial"/>
        <charset val="134"/>
      </rPr>
      <t>80/</t>
    </r>
    <r>
      <rPr>
        <sz val="14"/>
        <color rgb="FFFF0000"/>
        <rFont val="黑体"/>
        <charset val="134"/>
      </rPr>
      <t>方。</t>
    </r>
  </si>
  <si>
    <r>
      <rPr>
        <sz val="14"/>
        <color theme="9"/>
        <rFont val="Arial"/>
        <charset val="134"/>
      </rPr>
      <t>1</t>
    </r>
    <r>
      <rPr>
        <sz val="14"/>
        <color theme="9"/>
        <rFont val="黑体"/>
        <charset val="134"/>
      </rPr>
      <t>、按方包税计算方式：根据仓库实际体积计费，单一</t>
    </r>
    <r>
      <rPr>
        <sz val="14"/>
        <color theme="9"/>
        <rFont val="Arial"/>
        <charset val="134"/>
      </rPr>
      <t>FBA</t>
    </r>
    <r>
      <rPr>
        <sz val="14"/>
        <color theme="9"/>
        <rFont val="黑体"/>
        <charset val="134"/>
      </rPr>
      <t>仓库每一票最低</t>
    </r>
    <r>
      <rPr>
        <sz val="14"/>
        <color theme="9"/>
        <rFont val="Arial"/>
        <charset val="134"/>
      </rPr>
      <t>2CBM</t>
    </r>
    <r>
      <rPr>
        <sz val="14"/>
        <color theme="9"/>
        <rFont val="黑体"/>
        <charset val="134"/>
      </rPr>
      <t>起运。</t>
    </r>
    <r>
      <rPr>
        <sz val="14"/>
        <color theme="9"/>
        <rFont val="Arial"/>
        <charset val="134"/>
      </rPr>
      <t xml:space="preserve"> </t>
    </r>
    <r>
      <rPr>
        <sz val="14"/>
        <color theme="9"/>
        <rFont val="黑体"/>
        <charset val="134"/>
      </rPr>
      <t>重轻货报价：</t>
    </r>
    <r>
      <rPr>
        <sz val="14"/>
        <color theme="9"/>
        <rFont val="Arial"/>
        <charset val="134"/>
      </rPr>
      <t xml:space="preserve"> 1CBM=363KGS </t>
    </r>
    <r>
      <rPr>
        <sz val="14"/>
        <color theme="9"/>
        <rFont val="黑体"/>
        <charset val="134"/>
      </rPr>
      <t>，不超过按照实际体积算，</t>
    </r>
    <r>
      <rPr>
        <sz val="14"/>
        <color theme="9"/>
        <rFont val="Arial"/>
        <charset val="134"/>
      </rPr>
      <t xml:space="preserve"> </t>
    </r>
    <r>
      <rPr>
        <sz val="14"/>
        <color theme="9"/>
        <rFont val="黑体"/>
        <charset val="134"/>
      </rPr>
      <t>如果超过部分换成体积来核算。如</t>
    </r>
    <r>
      <rPr>
        <sz val="14"/>
        <color theme="9"/>
        <rFont val="Arial"/>
        <charset val="134"/>
      </rPr>
      <t xml:space="preserve"> 2000KGS/5CBM, 2000/363=5.51,</t>
    </r>
    <r>
      <rPr>
        <sz val="14"/>
        <color theme="9"/>
        <rFont val="黑体"/>
        <charset val="134"/>
      </rPr>
      <t>实际按照</t>
    </r>
    <r>
      <rPr>
        <sz val="14"/>
        <color theme="9"/>
        <rFont val="Arial"/>
        <charset val="134"/>
      </rPr>
      <t>5.51CBM</t>
    </r>
    <r>
      <rPr>
        <sz val="14"/>
        <color theme="9"/>
        <rFont val="黑体"/>
        <charset val="134"/>
      </rPr>
      <t>计算。</t>
    </r>
  </si>
  <si>
    <r>
      <rPr>
        <sz val="14"/>
        <color theme="9"/>
        <rFont val="Arial"/>
        <charset val="134"/>
      </rPr>
      <t>2</t>
    </r>
    <r>
      <rPr>
        <sz val="14"/>
        <color theme="9"/>
        <rFont val="黑体"/>
        <charset val="134"/>
      </rPr>
      <t>、单票货物超过</t>
    </r>
    <r>
      <rPr>
        <sz val="14"/>
        <color theme="9"/>
        <rFont val="Arial"/>
        <charset val="134"/>
      </rPr>
      <t>5</t>
    </r>
    <r>
      <rPr>
        <sz val="14"/>
        <color theme="9"/>
        <rFont val="黑体"/>
        <charset val="134"/>
      </rPr>
      <t>个品名，需外加</t>
    </r>
    <r>
      <rPr>
        <sz val="14"/>
        <color theme="9"/>
        <rFont val="Arial"/>
        <charset val="134"/>
      </rPr>
      <t>30</t>
    </r>
    <r>
      <rPr>
        <sz val="14"/>
        <color theme="9"/>
        <rFont val="黑体"/>
        <charset val="134"/>
      </rPr>
      <t>元</t>
    </r>
    <r>
      <rPr>
        <sz val="14"/>
        <color theme="9"/>
        <rFont val="Arial"/>
        <charset val="134"/>
      </rPr>
      <t>/</t>
    </r>
    <r>
      <rPr>
        <sz val="14"/>
        <color theme="9"/>
        <rFont val="黑体"/>
        <charset val="134"/>
      </rPr>
      <t>个。</t>
    </r>
  </si>
  <si>
    <r>
      <rPr>
        <sz val="14"/>
        <color theme="9"/>
        <rFont val="Arial"/>
        <charset val="134"/>
      </rPr>
      <t>3</t>
    </r>
    <r>
      <rPr>
        <sz val="14"/>
        <color theme="9"/>
        <rFont val="黑体"/>
        <charset val="134"/>
      </rPr>
      <t>、其他拆柜渠道如需拦截到我司海外仓的货物，统一收取拦截费用</t>
    </r>
    <r>
      <rPr>
        <sz val="14"/>
        <color theme="9"/>
        <rFont val="Arial"/>
        <charset val="134"/>
      </rPr>
      <t>350USD/</t>
    </r>
    <r>
      <rPr>
        <sz val="14"/>
        <color theme="9"/>
        <rFont val="黑体"/>
        <charset val="134"/>
      </rPr>
      <t>票，需在提柜前三天通知我司拦截。</t>
    </r>
  </si>
  <si>
    <r>
      <rPr>
        <sz val="14"/>
        <color theme="9"/>
        <rFont val="Arial"/>
        <charset val="134"/>
      </rPr>
      <t>4</t>
    </r>
    <r>
      <rPr>
        <sz val="14"/>
        <color theme="9"/>
        <rFont val="黑体"/>
        <charset val="134"/>
      </rPr>
      <t>、产品带</t>
    </r>
    <r>
      <rPr>
        <sz val="14"/>
        <color theme="9"/>
        <rFont val="Arial"/>
        <charset val="134"/>
      </rPr>
      <t>“UL</t>
    </r>
    <r>
      <rPr>
        <sz val="14"/>
        <color theme="9"/>
        <rFont val="黑体"/>
        <charset val="134"/>
      </rPr>
      <t>、</t>
    </r>
    <r>
      <rPr>
        <sz val="14"/>
        <color theme="9"/>
        <rFont val="Arial"/>
        <charset val="134"/>
      </rPr>
      <t>RU”</t>
    </r>
    <r>
      <rPr>
        <sz val="14"/>
        <color theme="9"/>
        <rFont val="黑体"/>
        <charset val="134"/>
      </rPr>
      <t>字样出货规则：赔付所有渠道不接，其他渠道产品上带有</t>
    </r>
    <r>
      <rPr>
        <sz val="14"/>
        <color theme="9"/>
        <rFont val="Arial"/>
        <charset val="134"/>
      </rPr>
      <t>UL RU</t>
    </r>
    <r>
      <rPr>
        <sz val="14"/>
        <color theme="9"/>
        <rFont val="黑体"/>
        <charset val="134"/>
      </rPr>
      <t>字样，需要提供认证，产品附加</t>
    </r>
    <r>
      <rPr>
        <sz val="14"/>
        <color theme="9"/>
        <rFont val="Arial"/>
        <charset val="134"/>
      </rPr>
      <t xml:space="preserve">+1 </t>
    </r>
    <r>
      <rPr>
        <sz val="14"/>
        <color theme="9"/>
        <rFont val="黑体"/>
        <charset val="134"/>
      </rPr>
      <t>，需要提前和单证报备，如漏报备或是冲货，瞒报导致查验，所产生的罚款由客户承担，罚款金额</t>
    </r>
    <r>
      <rPr>
        <sz val="14"/>
        <color theme="9"/>
        <rFont val="Arial"/>
        <charset val="134"/>
      </rPr>
      <t>5000-50000</t>
    </r>
    <r>
      <rPr>
        <sz val="14"/>
        <color theme="9"/>
        <rFont val="黑体"/>
        <charset val="134"/>
      </rPr>
      <t>元不等。</t>
    </r>
  </si>
  <si>
    <r>
      <rPr>
        <sz val="14"/>
        <color theme="9"/>
        <rFont val="Arial"/>
        <charset val="134"/>
      </rPr>
      <t>5</t>
    </r>
    <r>
      <rPr>
        <sz val="14"/>
        <color theme="9"/>
        <rFont val="黑体"/>
        <charset val="134"/>
      </rPr>
      <t>、下单时请提供准确的</t>
    </r>
    <r>
      <rPr>
        <sz val="14"/>
        <color theme="9"/>
        <rFont val="Arial"/>
        <charset val="134"/>
      </rPr>
      <t>FBA</t>
    </r>
    <r>
      <rPr>
        <sz val="14"/>
        <color theme="9"/>
        <rFont val="黑体"/>
        <charset val="134"/>
      </rPr>
      <t>号和</t>
    </r>
    <r>
      <rPr>
        <sz val="14"/>
        <color theme="9"/>
        <rFont val="Arial"/>
        <charset val="134"/>
      </rPr>
      <t>PO#</t>
    </r>
    <r>
      <rPr>
        <sz val="14"/>
        <color theme="9"/>
        <rFont val="黑体"/>
        <charset val="134"/>
      </rPr>
      <t>，因</t>
    </r>
    <r>
      <rPr>
        <sz val="14"/>
        <color theme="9"/>
        <rFont val="Arial"/>
        <charset val="134"/>
      </rPr>
      <t>FBA</t>
    </r>
    <r>
      <rPr>
        <sz val="14"/>
        <color theme="9"/>
        <rFont val="黑体"/>
        <charset val="134"/>
      </rPr>
      <t>号和</t>
    </r>
    <r>
      <rPr>
        <sz val="14"/>
        <color theme="9"/>
        <rFont val="Arial"/>
        <charset val="134"/>
      </rPr>
      <t>PO#</t>
    </r>
    <r>
      <rPr>
        <sz val="14"/>
        <color theme="9"/>
        <rFont val="黑体"/>
        <charset val="134"/>
      </rPr>
      <t>提供不准确或无效导致同批次送仓货物无法正常约送等情况，产生的额外费用均由客户自行承担。</t>
    </r>
  </si>
  <si>
    <r>
      <rPr>
        <sz val="14"/>
        <color theme="9"/>
        <rFont val="Arial"/>
        <charset val="134"/>
      </rPr>
      <t>6</t>
    </r>
    <r>
      <rPr>
        <sz val="14"/>
        <color theme="9"/>
        <rFont val="黑体"/>
        <charset val="134"/>
      </rPr>
      <t>、产品附加费：纺织品：衣服、裤子、包包、帽子</t>
    </r>
    <r>
      <rPr>
        <sz val="14"/>
        <color theme="9"/>
        <rFont val="Arial"/>
        <charset val="134"/>
      </rPr>
      <t xml:space="preserve"> </t>
    </r>
    <r>
      <rPr>
        <sz val="14"/>
        <color theme="9"/>
        <rFont val="黑体"/>
        <charset val="134"/>
      </rPr>
      <t>铝制品等产品</t>
    </r>
    <r>
      <rPr>
        <sz val="14"/>
        <color theme="9"/>
        <rFont val="Arial"/>
        <charset val="134"/>
      </rPr>
      <t>+1</t>
    </r>
    <r>
      <rPr>
        <sz val="14"/>
        <color theme="9"/>
        <rFont val="黑体"/>
        <charset val="134"/>
      </rPr>
      <t>元</t>
    </r>
    <r>
      <rPr>
        <sz val="14"/>
        <color theme="9"/>
        <rFont val="Arial"/>
        <charset val="134"/>
      </rPr>
      <t>/KG</t>
    </r>
    <r>
      <rPr>
        <sz val="14"/>
        <color theme="9"/>
        <rFont val="黑体"/>
        <charset val="134"/>
      </rPr>
      <t>，按方渠道</t>
    </r>
    <r>
      <rPr>
        <sz val="14"/>
        <color theme="9"/>
        <rFont val="Arial"/>
        <charset val="134"/>
      </rPr>
      <t>+160</t>
    </r>
    <r>
      <rPr>
        <sz val="14"/>
        <color theme="9"/>
        <rFont val="黑体"/>
        <charset val="134"/>
      </rPr>
      <t>元</t>
    </r>
    <r>
      <rPr>
        <sz val="14"/>
        <color theme="9"/>
        <rFont val="Arial"/>
        <charset val="134"/>
      </rPr>
      <t>/</t>
    </r>
    <r>
      <rPr>
        <sz val="14"/>
        <color theme="9"/>
        <rFont val="黑体"/>
        <charset val="134"/>
      </rPr>
      <t>方。</t>
    </r>
  </si>
  <si>
    <r>
      <rPr>
        <sz val="14"/>
        <color theme="9"/>
        <rFont val="Arial"/>
        <charset val="134"/>
      </rPr>
      <t>7</t>
    </r>
    <r>
      <rPr>
        <sz val="14"/>
        <color theme="9"/>
        <rFont val="黑体"/>
        <charset val="134"/>
      </rPr>
      <t>、由于我司出现实际货物与系统上传发票不符情况严重，上传系统发票里的品名、数量、材质、产品货值，四项必须与实际货物相符，如仓库抽查或者海关查验到与实际货物不一致产生的罚款，需客户自行承担</t>
    </r>
  </si>
  <si>
    <t xml:space="preserve">                                 LOXSON下单模板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</si>
  <si>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</si>
  <si>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</si>
  <si>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</si>
  <si>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</si>
  <si>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FBA1908MTSYJ</t>
  </si>
  <si>
    <t>箱数/件数:</t>
  </si>
  <si>
    <t>Consignee收件人:</t>
  </si>
  <si>
    <t>沃尔玛ind3</t>
  </si>
  <si>
    <t>Shipper发件人:</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</si>
  <si>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</si>
  <si>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</si>
  <si>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us</t>
  </si>
  <si>
    <t>code邮编:</t>
  </si>
  <si>
    <t>Address地址:</t>
  </si>
  <si>
    <t>5756 ENTERPRISE DR, MCCORDSVILLE, IN 46055</t>
  </si>
  <si>
    <t>City城市名:</t>
  </si>
  <si>
    <t>Province省:</t>
  </si>
  <si>
    <t>MCCORDSVILLE</t>
  </si>
  <si>
    <t>Province州省:</t>
  </si>
  <si>
    <t>Postal Code邮编:</t>
  </si>
  <si>
    <t>Phone电话:</t>
  </si>
  <si>
    <t>FBA仓库代码:</t>
  </si>
  <si>
    <t>额外服务:</t>
  </si>
  <si>
    <t>单独报关件</t>
  </si>
  <si>
    <t>海派UPS/FEDEX偏远：</t>
  </si>
  <si>
    <t>备注:</t>
  </si>
  <si>
    <t>FBA编号</t>
  </si>
  <si>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</si>
  <si>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</si>
  <si>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</si>
  <si>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</si>
  <si>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color rgb="FFFF0000"/>
        <rFont val="微软雅黑"/>
        <charset val="134"/>
      </rPr>
      <t>HSCODE</t>
    </r>
  </si>
  <si>
    <t>中文品名</t>
  </si>
  <si>
    <t>英文品名</t>
  </si>
  <si>
    <t>数量
(PCS)</t>
  </si>
  <si>
    <t>单价
(USD)</t>
  </si>
  <si>
    <t>品牌</t>
  </si>
  <si>
    <t>规格型号</t>
  </si>
  <si>
    <t>材质</t>
  </si>
  <si>
    <t>用途</t>
  </si>
  <si>
    <t>产品图片</t>
  </si>
  <si>
    <t>7MCI3CAV</t>
  </si>
  <si>
    <t>57.5*44*44</t>
  </si>
  <si>
    <t>往复锯</t>
  </si>
  <si>
    <t>Reciprocating saw</t>
  </si>
  <si>
    <t>无</t>
  </si>
  <si>
    <t>塑料，铁</t>
  </si>
  <si>
    <t>户外使用</t>
  </si>
  <si>
    <t>江苏亚东朗升国际物流有限公司</t>
  </si>
  <si>
    <r>
      <rPr>
        <b/>
        <sz val="20"/>
        <color theme="8" tint="-0.25"/>
        <rFont val="微软雅黑"/>
        <charset val="134"/>
      </rPr>
      <t>美国亚马逊仓库</t>
    </r>
  </si>
  <si>
    <t>FBA Code</t>
  </si>
  <si>
    <r>
      <rPr>
        <b/>
        <sz val="12"/>
        <color theme="0"/>
        <rFont val="微软雅黑"/>
        <charset val="134"/>
      </rPr>
      <t>地</t>
    </r>
    <r>
      <rPr>
        <b/>
        <sz val="12"/>
        <color theme="0"/>
        <rFont val="Arial"/>
        <charset val="134"/>
      </rPr>
      <t xml:space="preserve">  </t>
    </r>
    <r>
      <rPr>
        <b/>
        <sz val="12"/>
        <color theme="0"/>
        <rFont val="微软雅黑"/>
        <charset val="134"/>
      </rPr>
      <t>址</t>
    </r>
  </si>
  <si>
    <t>City</t>
  </si>
  <si>
    <t>State</t>
  </si>
  <si>
    <t>Zip</t>
  </si>
  <si>
    <r>
      <rPr>
        <b/>
        <sz val="12"/>
        <color rgb="FFFFFFFF"/>
        <rFont val="Arial"/>
        <charset val="134"/>
      </rPr>
      <t xml:space="preserve">Discharge Port
</t>
    </r>
    <r>
      <rPr>
        <b/>
        <sz val="12"/>
        <color rgb="FFFFFFFF"/>
        <rFont val="微软雅黑"/>
        <charset val="134"/>
      </rPr>
      <t>目的港</t>
    </r>
  </si>
  <si>
    <r>
      <rPr>
        <b/>
        <sz val="12"/>
        <color rgb="FFFFFFFF"/>
        <rFont val="Arial"/>
        <charset val="134"/>
      </rPr>
      <t xml:space="preserve">Pick Up City
</t>
    </r>
    <r>
      <rPr>
        <b/>
        <sz val="12"/>
        <color rgb="FFFFFFFF"/>
        <rFont val="微软雅黑"/>
        <charset val="134"/>
      </rPr>
      <t>内陆点</t>
    </r>
  </si>
  <si>
    <t>MOB5</t>
  </si>
  <si>
    <t>6735 Trippel Road</t>
  </si>
  <si>
    <t>Mobile</t>
  </si>
  <si>
    <t>AL</t>
  </si>
  <si>
    <t>Los Angeles,CA</t>
  </si>
  <si>
    <t>Mobile, Alabama</t>
  </si>
  <si>
    <t>DPX1</t>
  </si>
  <si>
    <t>500 S. 48th Street</t>
  </si>
  <si>
    <t>Phoenix</t>
  </si>
  <si>
    <t>AZ</t>
  </si>
  <si>
    <t>PHX3</t>
  </si>
  <si>
    <t>6835 West Buckeye Road</t>
  </si>
  <si>
    <t>Pheonix</t>
  </si>
  <si>
    <t>PHX5</t>
  </si>
  <si>
    <t>16980 W Commerce Drive</t>
  </si>
  <si>
    <t>Goodyear</t>
  </si>
  <si>
    <t>PHX6</t>
  </si>
  <si>
    <t>4750 West Mohave St</t>
  </si>
  <si>
    <t>PHX7</t>
  </si>
  <si>
    <t>800 N 75th Ave</t>
  </si>
  <si>
    <t>PHX8</t>
  </si>
  <si>
    <t>PHX9</t>
  </si>
  <si>
    <t>777 S 79th Ave</t>
  </si>
  <si>
    <t>Tolleson</t>
  </si>
  <si>
    <t>TFC1</t>
  </si>
  <si>
    <t>5050 West Mohave St</t>
  </si>
  <si>
    <t>TUS1</t>
  </si>
  <si>
    <t>533 W Lower Buckey Road</t>
  </si>
  <si>
    <t>UAZ1</t>
  </si>
  <si>
    <t>XUSH</t>
  </si>
  <si>
    <t>7037 West Van Buren Street</t>
  </si>
  <si>
    <t>ABE7</t>
  </si>
  <si>
    <t>12510 Micro Dr</t>
  </si>
  <si>
    <t>Mira Loma</t>
  </si>
  <si>
    <t>CA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</si>
  <si>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</si>
  <si>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</si>
  <si>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</si>
  <si>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</si>
  <si>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</si>
  <si>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</si>
  <si>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</si>
  <si>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</si>
  <si>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</si>
  <si>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</si>
  <si>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</si>
  <si>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</si>
  <si>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</si>
  <si>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</si>
  <si>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Riverside</t>
  </si>
  <si>
    <t>DLA8</t>
  </si>
  <si>
    <t>2815 W. El Segundo Blvd.</t>
  </si>
  <si>
    <t>Hawthorne</t>
  </si>
  <si>
    <t>DSD1</t>
  </si>
  <si>
    <t>7130 Miramar Rd. 300A</t>
  </si>
  <si>
    <t>San Diego</t>
  </si>
  <si>
    <t>DSD2</t>
  </si>
  <si>
    <t>2777 Loker Ave W.</t>
  </si>
  <si>
    <t>Carlsbad</t>
  </si>
  <si>
    <t>FAT1</t>
  </si>
  <si>
    <t>3575 S Orange Ave</t>
  </si>
  <si>
    <t>Fresno</t>
  </si>
  <si>
    <t>HCA3</t>
  </si>
  <si>
    <t>3334 N SAN FERNANDO RD BLDG E</t>
  </si>
  <si>
    <t>Los Angeles</t>
  </si>
  <si>
    <t>LAX2</t>
  </si>
  <si>
    <t>5650 DOLLY AVE.</t>
  </si>
  <si>
    <t>BUENA PARK</t>
  </si>
  <si>
    <t>LAX5</t>
  </si>
  <si>
    <t>6400 Valley View St</t>
  </si>
  <si>
    <t>LAX6</t>
  </si>
  <si>
    <t>5119 District Blvd</t>
  </si>
  <si>
    <t>LGB1</t>
  </si>
  <si>
    <t>2417 E. Carson St</t>
  </si>
  <si>
    <t>Long Beach</t>
  </si>
  <si>
    <t>LGB3</t>
  </si>
  <si>
    <t>4950 Goodman Way</t>
  </si>
  <si>
    <t>Eastvale</t>
  </si>
  <si>
    <t>LGB4</t>
  </si>
  <si>
    <t>27517 Pioneer Ave</t>
  </si>
  <si>
    <t>Redlands</t>
  </si>
  <si>
    <t>LGB6</t>
  </si>
  <si>
    <t>20901 Krameria Ave</t>
  </si>
  <si>
    <t>LGB8</t>
  </si>
  <si>
    <t>1568 N Linden Ave</t>
  </si>
  <si>
    <t>RIALTO</t>
  </si>
  <si>
    <t>ONT2</t>
  </si>
  <si>
    <t>1910 E Central Ave</t>
  </si>
  <si>
    <t>San Bernardino</t>
  </si>
  <si>
    <t>ONT3</t>
  </si>
  <si>
    <t>1910 E. Central Ave.</t>
  </si>
  <si>
    <t>San Bernadino</t>
  </si>
  <si>
    <t>ONT4</t>
  </si>
  <si>
    <t>ONT5</t>
  </si>
  <si>
    <t>2020 E. Central Ave. Bldg. 4</t>
  </si>
  <si>
    <t>ONT6</t>
  </si>
  <si>
    <t>24208 San Michele Rd</t>
  </si>
  <si>
    <t>Moreno Valley</t>
  </si>
  <si>
    <t>ONT7</t>
  </si>
  <si>
    <t>2020 E Central Ave</t>
  </si>
  <si>
    <t>ONT8</t>
  </si>
  <si>
    <t>24300 Nandina Ave</t>
  </si>
  <si>
    <t>ONT9</t>
  </si>
  <si>
    <t>2125 West San Bernardino Ave</t>
  </si>
  <si>
    <t>PCA2</t>
  </si>
  <si>
    <t>1650 East Central Avenue</t>
  </si>
  <si>
    <t>SNA4</t>
  </si>
  <si>
    <t>2496 W Walnut Ave</t>
  </si>
  <si>
    <t>Rialto</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</si>
  <si>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</si>
  <si>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</si>
  <si>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</si>
  <si>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</si>
  <si>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</si>
  <si>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</si>
  <si>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</si>
  <si>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</si>
  <si>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</si>
  <si>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</si>
  <si>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</si>
  <si>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</si>
  <si>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</si>
  <si>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</si>
  <si>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</si>
  <si>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</si>
  <si>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</si>
  <si>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</si>
  <si>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</si>
  <si>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</si>
  <si>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Victorville</t>
  </si>
  <si>
    <t>VUGE</t>
  </si>
  <si>
    <t>3450 DULLES DR</t>
  </si>
  <si>
    <t>VUKF</t>
  </si>
  <si>
    <t>18120 Bishop Ave</t>
  </si>
  <si>
    <t>Carson</t>
  </si>
  <si>
    <t>VUMX</t>
  </si>
  <si>
    <t>241 E Pacific Coast Hwy</t>
  </si>
  <si>
    <t>Wilmington</t>
  </si>
  <si>
    <t>VUPQ</t>
  </si>
  <si>
    <t>9211 Kaiser Way</t>
  </si>
  <si>
    <t>Fontana</t>
  </si>
  <si>
    <t>VUTD</t>
  </si>
  <si>
    <t>8291 Milliken Avenue</t>
  </si>
  <si>
    <t>Rancho Cucomonga</t>
  </si>
  <si>
    <t>XUSJ</t>
  </si>
  <si>
    <t>1590 Tamarind Ave</t>
  </si>
  <si>
    <t>XUSV</t>
  </si>
  <si>
    <t>2125 San Bernardino Ave</t>
  </si>
  <si>
    <t>LAX9</t>
  </si>
  <si>
    <t>11263 Oleander Ave</t>
  </si>
  <si>
    <t>FONTANA</t>
  </si>
  <si>
    <t>92337</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</si>
  <si>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</si>
  <si>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</si>
  <si>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</si>
  <si>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</si>
  <si>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</si>
  <si>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</si>
  <si>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</si>
  <si>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</si>
  <si>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</si>
  <si>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</si>
  <si>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</si>
  <si>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</si>
  <si>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</si>
  <si>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</si>
  <si>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</si>
  <si>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</si>
  <si>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</si>
  <si>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</si>
  <si>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</si>
  <si>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Richmond</t>
  </si>
  <si>
    <t>OAK3</t>
  </si>
  <si>
    <t>255 Park Center Drive</t>
  </si>
  <si>
    <t>Patterson</t>
  </si>
  <si>
    <t>OAK4</t>
  </si>
  <si>
    <t>1555 N. Chrisman Rd</t>
  </si>
  <si>
    <t>Tracy</t>
  </si>
  <si>
    <t>OAK5</t>
  </si>
  <si>
    <t>38811 Cherry Street</t>
  </si>
  <si>
    <t>Newark</t>
  </si>
  <si>
    <t>OAK6</t>
  </si>
  <si>
    <t>1350 N. MacArthur Drive</t>
  </si>
  <si>
    <t>OAK7</t>
  </si>
  <si>
    <t>38811 Cherry St</t>
  </si>
  <si>
    <t>OAK8</t>
  </si>
  <si>
    <t>1 Middleton Way</t>
  </si>
  <si>
    <t>American Canyon</t>
  </si>
  <si>
    <t>PCA1</t>
  </si>
  <si>
    <t>1565 N MacArthur Drive</t>
  </si>
  <si>
    <t>SJC7</t>
  </si>
  <si>
    <t>188 Mountain House Parkway</t>
  </si>
  <si>
    <t>SMF1</t>
  </si>
  <si>
    <t>4900 W Elkhorn Blvd</t>
  </si>
  <si>
    <t>Sacramento</t>
  </si>
  <si>
    <t>SMF3</t>
  </si>
  <si>
    <t>1540 Zephyr St</t>
  </si>
  <si>
    <t>STOCKTON</t>
  </si>
  <si>
    <t>SMF5</t>
  </si>
  <si>
    <t>300 Crocker Dr</t>
  </si>
  <si>
    <t>VACAVILLE</t>
  </si>
  <si>
    <t>UCA1</t>
  </si>
  <si>
    <t>888 Tennessee Street</t>
  </si>
  <si>
    <t>San Francisco</t>
  </si>
  <si>
    <t>UCA7</t>
  </si>
  <si>
    <t>222 Commercial Street</t>
  </si>
  <si>
    <t>Sunnyvale</t>
  </si>
  <si>
    <t>UCA8</t>
  </si>
  <si>
    <t>3100 San Pablo Ave. Ste 120</t>
  </si>
  <si>
    <t>West Berkley</t>
  </si>
  <si>
    <t>UCA9</t>
  </si>
  <si>
    <t>2934 Ramona Avenue</t>
  </si>
  <si>
    <t>XUSD</t>
  </si>
  <si>
    <t>1909 Zephyr St</t>
  </si>
  <si>
    <t>Stockton</t>
  </si>
  <si>
    <t>DEN1</t>
  </si>
  <si>
    <t>189 W 144th Ave</t>
  </si>
  <si>
    <t>Thornton</t>
  </si>
  <si>
    <t>CO</t>
  </si>
  <si>
    <t>Denver,CO</t>
  </si>
  <si>
    <t>DEN2</t>
  </si>
  <si>
    <t>24006 East 19th Ave</t>
  </si>
  <si>
    <t>Aurora</t>
  </si>
  <si>
    <t>DEN3</t>
  </si>
  <si>
    <t>14601 Grant Street</t>
  </si>
  <si>
    <t>DEN5</t>
  </si>
  <si>
    <t>19799 E. 36th Avenue. Majestic Commercenter Building #29</t>
  </si>
  <si>
    <t>DEN6</t>
  </si>
  <si>
    <t>480 E 55th Ave</t>
  </si>
  <si>
    <t>Denver</t>
  </si>
  <si>
    <t>UCO1</t>
  </si>
  <si>
    <t>480 E 55th Ave Suite 100</t>
  </si>
  <si>
    <t>BDL1</t>
  </si>
  <si>
    <t>200 Old Iron Ore Rd</t>
  </si>
  <si>
    <t>Windsor</t>
  </si>
  <si>
    <t>CT</t>
  </si>
  <si>
    <t>06095</t>
  </si>
  <si>
    <t>Connecticut,CT</t>
  </si>
  <si>
    <t>BDL2</t>
  </si>
  <si>
    <t>409 Washington Ave</t>
  </si>
  <si>
    <t>North Haven</t>
  </si>
  <si>
    <t>06473</t>
  </si>
  <si>
    <t>BDL5</t>
  </si>
  <si>
    <t>29 Research Parkway</t>
  </si>
  <si>
    <t>Wallingford</t>
  </si>
  <si>
    <t>06492</t>
  </si>
  <si>
    <t>PHL1</t>
  </si>
  <si>
    <t>1 Centerpoint Blvd.</t>
  </si>
  <si>
    <t>New Castle</t>
  </si>
  <si>
    <t>DE</t>
  </si>
  <si>
    <t>New York,NY</t>
  </si>
  <si>
    <t>PHL3</t>
  </si>
  <si>
    <t>1600 Johnson Way</t>
  </si>
  <si>
    <t>PHL7</t>
  </si>
  <si>
    <t>560 Merrimac Ave</t>
  </si>
  <si>
    <t>Middletown</t>
  </si>
  <si>
    <t>PHL8</t>
  </si>
  <si>
    <t>727 N. Broad Street</t>
  </si>
  <si>
    <t>JAX1</t>
  </si>
  <si>
    <t>12900 Pecan Park Road</t>
  </si>
  <si>
    <t>Jacksonville</t>
  </si>
  <si>
    <t>FL</t>
  </si>
  <si>
    <t>JAX2</t>
  </si>
  <si>
    <t>JAX3</t>
  </si>
  <si>
    <t>13333 103rd St</t>
  </si>
  <si>
    <t>JAX5</t>
  </si>
  <si>
    <t>4948 Bulls Bay Hwy</t>
  </si>
  <si>
    <t>MCO1</t>
  </si>
  <si>
    <t>12340 Boggy Creek Rd</t>
  </si>
  <si>
    <t>Orlando</t>
  </si>
  <si>
    <t>UFL4</t>
  </si>
  <si>
    <t>7469 Kingspointe Parkway</t>
  </si>
  <si>
    <t>XUSF</t>
  </si>
  <si>
    <t>901 West Landstreet Road Suite C</t>
  </si>
  <si>
    <t>DJA1</t>
  </si>
  <si>
    <t>11084 Cabot Commerce Circle</t>
  </si>
  <si>
    <t>Jacksonville,FL</t>
  </si>
  <si>
    <t>DM01</t>
  </si>
  <si>
    <t>Tangelo Park</t>
  </si>
  <si>
    <t>DM11</t>
  </si>
  <si>
    <t>15600 NW 15th Ave.</t>
  </si>
  <si>
    <t>Miami Gardens</t>
  </si>
  <si>
    <t>Miami,FL</t>
  </si>
  <si>
    <t>DMI2</t>
  </si>
  <si>
    <t>3200 Northwest 67th Avenue</t>
  </si>
  <si>
    <t>Miami</t>
  </si>
  <si>
    <t>MIA1</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</si>
  <si>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</si>
  <si>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</si>
  <si>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</si>
  <si>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</si>
  <si>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</si>
  <si>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</si>
  <si>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</si>
  <si>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</si>
  <si>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</si>
  <si>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</si>
  <si>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</si>
  <si>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</si>
  <si>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</si>
  <si>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</si>
  <si>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LAL1</t>
  </si>
  <si>
    <t>1760 County Line Rd.</t>
  </si>
  <si>
    <t>Lakeland</t>
  </si>
  <si>
    <t>TAMPA.FL</t>
  </si>
  <si>
    <t>MC05</t>
  </si>
  <si>
    <t>305 Deen Still Road</t>
  </si>
  <si>
    <t>Davenport</t>
  </si>
  <si>
    <t>MCO5</t>
  </si>
  <si>
    <t>205 Deen Still Road</t>
  </si>
  <si>
    <t>PFL1</t>
  </si>
  <si>
    <t>1001 13th Avenue East</t>
  </si>
  <si>
    <t>Bradenton</t>
  </si>
  <si>
    <t>SUOD</t>
  </si>
  <si>
    <t>121 Kelsey Ln</t>
  </si>
  <si>
    <t>TPA1</t>
  </si>
  <si>
    <t>3350 Laurel Ridge Ave</t>
  </si>
  <si>
    <t>Ruskin</t>
  </si>
  <si>
    <t>TPA2</t>
  </si>
  <si>
    <t>ALT9</t>
  </si>
  <si>
    <t>(920 Highway 124)</t>
  </si>
  <si>
    <t>Braselton</t>
  </si>
  <si>
    <t>GA</t>
  </si>
  <si>
    <t>Atlanta,GA</t>
  </si>
  <si>
    <t>ATL6</t>
  </si>
  <si>
    <t>4200 North Commerce Dr.</t>
  </si>
  <si>
    <t>East Point</t>
  </si>
  <si>
    <t>ATL7</t>
  </si>
  <si>
    <t>6855 Shannon Pkwy</t>
  </si>
  <si>
    <t>Union City</t>
  </si>
  <si>
    <t>ATL8</t>
  </si>
  <si>
    <t>2201 Thorton Road</t>
  </si>
  <si>
    <t>Lithia Springs</t>
  </si>
  <si>
    <t>ATL9</t>
  </si>
  <si>
    <t>2232 Northmont Parkway</t>
  </si>
  <si>
    <t>Duluth</t>
  </si>
  <si>
    <t>MGE1</t>
  </si>
  <si>
    <t>650 Broadway Avenue</t>
  </si>
  <si>
    <t>MGE3</t>
  </si>
  <si>
    <t>808 Hog Mountain Road</t>
  </si>
  <si>
    <t>Jefferson</t>
  </si>
  <si>
    <t>MGE5</t>
  </si>
  <si>
    <t>235 HOG MOUNTAIN RD</t>
  </si>
  <si>
    <t>JEFFERSON</t>
  </si>
  <si>
    <t>MGE7</t>
  </si>
  <si>
    <t>PGA1</t>
  </si>
  <si>
    <t>6200 Fulton Industrial Blvd</t>
  </si>
  <si>
    <t>Atlanta</t>
  </si>
  <si>
    <t>SAV1</t>
  </si>
  <si>
    <t>Georgia Ports Authority Garden City Terminal, Building CFS #2</t>
  </si>
  <si>
    <t>Garden City</t>
  </si>
  <si>
    <t>SAV3</t>
  </si>
  <si>
    <t>7001 Skipper Rd</t>
  </si>
  <si>
    <t>Macon</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</si>
  <si>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</si>
  <si>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</si>
  <si>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</si>
  <si>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</si>
  <si>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</si>
  <si>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</si>
  <si>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</si>
  <si>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</si>
  <si>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</si>
  <si>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</si>
  <si>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</si>
  <si>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</si>
  <si>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</si>
  <si>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</si>
  <si>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</si>
  <si>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</si>
  <si>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</si>
  <si>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</si>
  <si>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IL</t>
  </si>
  <si>
    <t>Chicago,IL</t>
  </si>
  <si>
    <t>DCH2</t>
  </si>
  <si>
    <t>8220 Austin Ave.</t>
  </si>
  <si>
    <t>Morton Grove</t>
  </si>
  <si>
    <t>DCH3</t>
  </si>
  <si>
    <t>4500 Western Ave.</t>
  </si>
  <si>
    <t>Lisle</t>
  </si>
  <si>
    <t>HIL1</t>
  </si>
  <si>
    <t>1111 Cherry Street</t>
  </si>
  <si>
    <t>HIL2</t>
  </si>
  <si>
    <t>1111 N Cherry Ave</t>
  </si>
  <si>
    <t>MDW1</t>
  </si>
  <si>
    <t>Greater Chicago Area</t>
  </si>
  <si>
    <t>Joliet</t>
  </si>
  <si>
    <t>250 Emerald Drive</t>
  </si>
  <si>
    <t>MDW4</t>
  </si>
  <si>
    <t>201 EMERALD DR</t>
  </si>
  <si>
    <t>MDW5</t>
  </si>
  <si>
    <t>1111 N. Cherry Ave.</t>
  </si>
  <si>
    <t>Goose Island</t>
  </si>
  <si>
    <t>MDW6</t>
  </si>
  <si>
    <t>1125 W REMINGTON BLVD</t>
  </si>
  <si>
    <t>Romeoville</t>
  </si>
  <si>
    <t>MDW7</t>
  </si>
  <si>
    <t>6521 W Monee Manhattan Road</t>
  </si>
  <si>
    <t>Monee</t>
  </si>
  <si>
    <t>MDW8</t>
  </si>
  <si>
    <t>1750 Bridge Drive</t>
  </si>
  <si>
    <t>Waukegan</t>
  </si>
  <si>
    <t>MDW9</t>
  </si>
  <si>
    <t>2806 Duke Parkway</t>
  </si>
  <si>
    <t>MDWX</t>
  </si>
  <si>
    <t>2801 S. Western Ave</t>
  </si>
  <si>
    <t>MDWY</t>
  </si>
  <si>
    <t>Route 59</t>
  </si>
  <si>
    <t>MDWZ</t>
  </si>
  <si>
    <t>ORD6</t>
  </si>
  <si>
    <t>1250 Mittel Blvd</t>
  </si>
  <si>
    <t>Wood Dale</t>
  </si>
  <si>
    <t>PIL1</t>
  </si>
  <si>
    <t>801 Midpoint Road</t>
  </si>
  <si>
    <t>Minooka</t>
  </si>
  <si>
    <t>SLT7</t>
  </si>
  <si>
    <t>3931 Lakeview Corporate Dr.</t>
  </si>
  <si>
    <t>Edwarsville</t>
  </si>
  <si>
    <t>STL4</t>
  </si>
  <si>
    <t>3050 Gateway Commerce Center Dr S</t>
  </si>
  <si>
    <t>Edwardsville</t>
  </si>
  <si>
    <t>STL6</t>
  </si>
  <si>
    <t>3931 Lakeview Corporate Drive</t>
  </si>
  <si>
    <t>STL7</t>
  </si>
  <si>
    <t>TBD2</t>
  </si>
  <si>
    <t>TBD3</t>
  </si>
  <si>
    <t>401 E Laraway Road</t>
  </si>
  <si>
    <t>TBD7</t>
  </si>
  <si>
    <t>TIL1</t>
  </si>
  <si>
    <t>1111 N Cherry Street</t>
  </si>
  <si>
    <t>UIL2</t>
  </si>
  <si>
    <t>1250 N Mittel Blvd</t>
  </si>
  <si>
    <t>VUOK</t>
  </si>
  <si>
    <t>21837 W. Mississippi Ave</t>
  </si>
  <si>
    <t>Elwood</t>
  </si>
  <si>
    <t>IND1</t>
  </si>
  <si>
    <t>4255 Anson Blvd</t>
  </si>
  <si>
    <t>Whitestown</t>
  </si>
  <si>
    <t>IND2</t>
  </si>
  <si>
    <t>715 Airtech Pkwy</t>
  </si>
  <si>
    <t>Plainfield</t>
  </si>
  <si>
    <t>IND3</t>
  </si>
  <si>
    <t>717 Airtech Pkwy</t>
  </si>
  <si>
    <t>IND4</t>
  </si>
  <si>
    <t>710 S. Girls School Rd</t>
  </si>
  <si>
    <t>Indianapolis</t>
  </si>
  <si>
    <t>IND5</t>
  </si>
  <si>
    <t>800 Perry Road</t>
  </si>
  <si>
    <t>IND6</t>
  </si>
  <si>
    <t>1453 10th Street</t>
  </si>
  <si>
    <t>Jeffersonville</t>
  </si>
  <si>
    <t>IND7</t>
  </si>
  <si>
    <t>9101 Orly Drive</t>
  </si>
  <si>
    <t>PIN1</t>
  </si>
  <si>
    <t>6161 Decatur Blvd</t>
  </si>
  <si>
    <t>PISA</t>
  </si>
  <si>
    <t>900 Patrol Rd</t>
  </si>
  <si>
    <t>SDF8</t>
  </si>
  <si>
    <t>VUHA</t>
  </si>
  <si>
    <t>700 Chase Street</t>
  </si>
  <si>
    <t>Gary</t>
  </si>
  <si>
    <t>VUMC</t>
  </si>
  <si>
    <t>650 Commerce Pkwy W Drive</t>
  </si>
  <si>
    <t>Greenwood</t>
  </si>
  <si>
    <t>XUSE</t>
  </si>
  <si>
    <t>5460 Industial Court Suite 300</t>
  </si>
  <si>
    <t>IND9</t>
  </si>
  <si>
    <t>1151 S GRAHAM RD</t>
  </si>
  <si>
    <t>GREENWOOD</t>
  </si>
  <si>
    <t>46143</t>
  </si>
  <si>
    <t>MCI1</t>
  </si>
  <si>
    <t>16851 W 113th St</t>
  </si>
  <si>
    <t>Lenexa</t>
  </si>
  <si>
    <t>KS</t>
  </si>
  <si>
    <t>Kansas city,KS</t>
  </si>
  <si>
    <t>MCI5</t>
  </si>
  <si>
    <t>16851 W 113th St. Lenexa Logistics Center</t>
  </si>
  <si>
    <t>MCI7</t>
  </si>
  <si>
    <t>27200 W 157th St</t>
  </si>
  <si>
    <t>New Century</t>
  </si>
  <si>
    <t>MCIX</t>
  </si>
  <si>
    <t>113th Street and Renner Boulevard</t>
  </si>
  <si>
    <t>MKC4</t>
  </si>
  <si>
    <t>19645 Waverly Rd</t>
  </si>
  <si>
    <t>Edgerton</t>
  </si>
  <si>
    <t>MKC6</t>
  </si>
  <si>
    <t>6925 Riverview Ave</t>
  </si>
  <si>
    <t>Kansas City</t>
  </si>
  <si>
    <t>TUL1</t>
  </si>
  <si>
    <t>2654 North Highway 169</t>
  </si>
  <si>
    <t>Coffeyville</t>
  </si>
  <si>
    <t>XUSK</t>
  </si>
  <si>
    <t>31450 W 196th St.</t>
  </si>
  <si>
    <t>CVG1</t>
  </si>
  <si>
    <t>1155 Worldwide Blvd.</t>
  </si>
  <si>
    <t>Hebron</t>
  </si>
  <si>
    <t>KY</t>
  </si>
  <si>
    <t>Cincinnati,OH</t>
  </si>
  <si>
    <t>CVG2</t>
  </si>
  <si>
    <t>1600 Worldwide Blvd.</t>
  </si>
  <si>
    <t>CVG3</t>
  </si>
  <si>
    <t>3680 Langley Dr.</t>
  </si>
  <si>
    <t>CVG5</t>
  </si>
  <si>
    <t>2285 Litton Way</t>
  </si>
  <si>
    <t>CVG7</t>
  </si>
  <si>
    <t>2285 Litton Lane</t>
  </si>
  <si>
    <t>CVG8</t>
  </si>
  <si>
    <t>7968 Kentucky Drive Suites 2-3</t>
  </si>
  <si>
    <t>Florence</t>
  </si>
  <si>
    <t>CVG9</t>
  </si>
  <si>
    <t>2305 Litton Lane</t>
  </si>
  <si>
    <t>IVSA</t>
  </si>
  <si>
    <t>4620 Olympic Blvd</t>
  </si>
  <si>
    <t>Erlanger</t>
  </si>
  <si>
    <t>IVSB</t>
  </si>
  <si>
    <t>3521 Point Pleasant Rd</t>
  </si>
  <si>
    <t>LEX1</t>
  </si>
  <si>
    <t>1850 Mercer Drive</t>
  </si>
  <si>
    <t>Lexington</t>
  </si>
  <si>
    <t>LEX2</t>
  </si>
  <si>
    <t>172 Trade St.</t>
  </si>
  <si>
    <t>LEX3</t>
  </si>
  <si>
    <t>1850 Mercer Rd</t>
  </si>
  <si>
    <t>PICV</t>
  </si>
  <si>
    <t>PISB</t>
  </si>
  <si>
    <t>376 Zappos.com Blvd</t>
  </si>
  <si>
    <t>Shepherdsville</t>
  </si>
  <si>
    <t>PISC</t>
  </si>
  <si>
    <t>271 Omega Parkway</t>
  </si>
  <si>
    <t>SDF1</t>
  </si>
  <si>
    <t>1050 South Columbia</t>
  </si>
  <si>
    <t>Campbellsville</t>
  </si>
  <si>
    <t>SDF2</t>
  </si>
  <si>
    <t>4360 Robards Ln</t>
  </si>
  <si>
    <t>Louisville</t>
  </si>
  <si>
    <t>SDF4</t>
  </si>
  <si>
    <t>SDF6</t>
  </si>
  <si>
    <t>271 Omega Pkwy</t>
  </si>
  <si>
    <t>SDF7</t>
  </si>
  <si>
    <t>300 Omicron Court</t>
  </si>
  <si>
    <t>SDF9</t>
  </si>
  <si>
    <t>100 W. Thomas P. Echols Lane</t>
  </si>
  <si>
    <t>BOS3</t>
  </si>
  <si>
    <t>Fall River</t>
  </si>
  <si>
    <t>MA</t>
  </si>
  <si>
    <t>Boston,MA</t>
  </si>
  <si>
    <t>BOS5</t>
  </si>
  <si>
    <t>1000 Technology Center Drive</t>
  </si>
  <si>
    <t>Stoughton</t>
  </si>
  <si>
    <t>BOS6</t>
  </si>
  <si>
    <t>201 Beachman St</t>
  </si>
  <si>
    <t>Everett</t>
  </si>
  <si>
    <t>BOS7</t>
  </si>
  <si>
    <t>1180 Innovation Way</t>
  </si>
  <si>
    <t>DB01</t>
  </si>
  <si>
    <t>201 Beacham Street</t>
  </si>
  <si>
    <t>Everett (Chelsea)</t>
  </si>
  <si>
    <t>DB02</t>
  </si>
  <si>
    <t>500 Sprague St.</t>
  </si>
  <si>
    <t>Dedham</t>
  </si>
  <si>
    <t>UMA3</t>
  </si>
  <si>
    <t>30 Northampton Street</t>
  </si>
  <si>
    <t>Boston</t>
  </si>
  <si>
    <t>BWI0</t>
  </si>
  <si>
    <t>2010 Broening Highway</t>
  </si>
  <si>
    <t>Baltimore</t>
  </si>
  <si>
    <t>MD</t>
  </si>
  <si>
    <t>Baltimore,MD</t>
  </si>
  <si>
    <t>BWI2</t>
  </si>
  <si>
    <t>2010 Broening Hwy.</t>
  </si>
  <si>
    <t>BWI5</t>
  </si>
  <si>
    <t>5001 Holabird Ave.</t>
  </si>
  <si>
    <t>DCA1</t>
  </si>
  <si>
    <t>1700 SPARROWS POINT BLVD.</t>
  </si>
  <si>
    <t>SPARROWS POINT</t>
  </si>
  <si>
    <t>DDC2</t>
  </si>
  <si>
    <t>861 E Gude Drive</t>
  </si>
  <si>
    <t>Rockville</t>
  </si>
  <si>
    <t>MDT2</t>
  </si>
  <si>
    <t>600 Principio Parkway</t>
  </si>
  <si>
    <t>North East</t>
  </si>
  <si>
    <t>SUOC</t>
  </si>
  <si>
    <t>8750 Larkin Rd</t>
  </si>
  <si>
    <t>Savage</t>
  </si>
  <si>
    <t>XUSL</t>
  </si>
  <si>
    <t>610 Chelsea Rd</t>
  </si>
  <si>
    <t>Aberdeen</t>
  </si>
  <si>
    <t>XUSM</t>
  </si>
  <si>
    <t>XUSP</t>
  </si>
  <si>
    <t>1100 Woodley Road</t>
  </si>
  <si>
    <t>DET1</t>
  </si>
  <si>
    <t>38171 Amrhein Rd</t>
  </si>
  <si>
    <t>Livonia</t>
  </si>
  <si>
    <t>MI</t>
  </si>
  <si>
    <t>Detroit,MI</t>
  </si>
  <si>
    <t>DET2</t>
  </si>
  <si>
    <t>50500 Mound Rd</t>
  </si>
  <si>
    <t>Shelby Township</t>
  </si>
  <si>
    <t>DTW1</t>
  </si>
  <si>
    <t>39000 Amrhein Rd</t>
  </si>
  <si>
    <t>DTW3</t>
  </si>
  <si>
    <t>23 mile and mound roads</t>
  </si>
  <si>
    <t>Shelby</t>
  </si>
  <si>
    <t>DTW5</t>
  </si>
  <si>
    <t>Brownstown Business Center South, Building 9, 19991 Brownstown Center Dr</t>
  </si>
  <si>
    <t>Trenton</t>
  </si>
  <si>
    <t>DMN1</t>
  </si>
  <si>
    <t>2811 Beverly Drive</t>
  </si>
  <si>
    <t>Eagen</t>
  </si>
  <si>
    <t>MN</t>
  </si>
  <si>
    <t>Minneapolis</t>
  </si>
  <si>
    <t>MSP1</t>
  </si>
  <si>
    <t>2601 4th Avenue East</t>
  </si>
  <si>
    <t>Shakopee</t>
  </si>
  <si>
    <t>MSP5</t>
  </si>
  <si>
    <t>5825 11th Ave. East</t>
  </si>
  <si>
    <t>MSP9</t>
  </si>
  <si>
    <t>9001 Wyoming Ave. North</t>
  </si>
  <si>
    <t>Brooklyn Park</t>
  </si>
  <si>
    <t>UMN1</t>
  </si>
  <si>
    <t>763 Kasota Ave.</t>
  </si>
  <si>
    <t>STL5</t>
  </si>
  <si>
    <t>462 Hazelwood Logistics Center Dr</t>
  </si>
  <si>
    <t>Hazelwood</t>
  </si>
  <si>
    <t>MO</t>
  </si>
  <si>
    <t>CLT1</t>
  </si>
  <si>
    <t>7035 Northwinds Drive</t>
  </si>
  <si>
    <t>Concord</t>
  </si>
  <si>
    <t>NC</t>
  </si>
  <si>
    <t>Charlotte,NC</t>
  </si>
  <si>
    <t>CLT2</t>
  </si>
  <si>
    <t>10240 Old Dowd Road</t>
  </si>
  <si>
    <t>Charlotte</t>
  </si>
  <si>
    <t>CLT3</t>
  </si>
  <si>
    <t>6500 Davidson Hwy</t>
  </si>
  <si>
    <t>CLT5</t>
  </si>
  <si>
    <t>1745 Derita Rd.</t>
  </si>
  <si>
    <t>RDU5</t>
  </si>
  <si>
    <t>1805 TW Alexander Drive</t>
  </si>
  <si>
    <t>Durham</t>
  </si>
  <si>
    <t>UNC1</t>
  </si>
  <si>
    <t>UNC2</t>
  </si>
  <si>
    <t>3200 Bush Street</t>
  </si>
  <si>
    <t>Raleigh</t>
  </si>
  <si>
    <t>BOS1</t>
  </si>
  <si>
    <t>10 State St</t>
  </si>
  <si>
    <t>Nashua</t>
  </si>
  <si>
    <t>NH</t>
  </si>
  <si>
    <t>ACY2</t>
  </si>
  <si>
    <t>1101 E PEARL ST     BURLINGTON,</t>
  </si>
  <si>
    <t>BURLINGTON</t>
  </si>
  <si>
    <t>NJ</t>
  </si>
  <si>
    <t>08016</t>
  </si>
  <si>
    <t>ABE8</t>
  </si>
  <si>
    <t>401 Independence Road</t>
  </si>
  <si>
    <t>New Jersey,NJ</t>
  </si>
  <si>
    <t>ABEX</t>
  </si>
  <si>
    <t>698 Route 46 West</t>
  </si>
  <si>
    <t>Teterboro</t>
  </si>
  <si>
    <t>ACY1</t>
  </si>
  <si>
    <t>240 Mantua Grove Rd</t>
  </si>
  <si>
    <t>West Deptford</t>
  </si>
  <si>
    <t>ACY5</t>
  </si>
  <si>
    <t>2277 Center Square Rd</t>
  </si>
  <si>
    <t>Swedesboro, Logan Township</t>
  </si>
  <si>
    <t>DEW1</t>
  </si>
  <si>
    <t>2 Empire Boulevard</t>
  </si>
  <si>
    <t>Moonachie</t>
  </si>
  <si>
    <t>EWR1</t>
  </si>
  <si>
    <t>50 New Canton Way</t>
  </si>
  <si>
    <t>Robinsville</t>
  </si>
  <si>
    <t>EWR4</t>
  </si>
  <si>
    <t>Robbinsville</t>
  </si>
  <si>
    <t>EWR5</t>
  </si>
  <si>
    <t>301 Blair Road #100</t>
  </si>
  <si>
    <t>Woodbridge (Avenel)</t>
  </si>
  <si>
    <t>EWR6</t>
  </si>
  <si>
    <t>275 Omar Avenue</t>
  </si>
  <si>
    <t>Avenel</t>
  </si>
  <si>
    <t>EWR7</t>
  </si>
  <si>
    <t>EWR8</t>
  </si>
  <si>
    <t>8003 Industrial Ave. Building A</t>
  </si>
  <si>
    <t>Carteret</t>
  </si>
  <si>
    <t>EWR9</t>
  </si>
  <si>
    <t>8003 Industrial Parkway</t>
  </si>
  <si>
    <t>Carteret, Middlesex</t>
  </si>
  <si>
    <t>IVSC</t>
  </si>
  <si>
    <t>286 Mantua Grove Rd</t>
  </si>
  <si>
    <t>IVSD</t>
  </si>
  <si>
    <t>800 Arlington Blvd</t>
  </si>
  <si>
    <t>Swedesboro</t>
  </si>
  <si>
    <t>LGA6</t>
  </si>
  <si>
    <t>8003 Industrial Avenue</t>
  </si>
  <si>
    <t>LGA7</t>
  </si>
  <si>
    <t>380 Middlesex Avenue</t>
  </si>
  <si>
    <t>LGA8</t>
  </si>
  <si>
    <t>LGA9</t>
  </si>
  <si>
    <t>2170 State Route 27</t>
  </si>
  <si>
    <t>Edison</t>
  </si>
  <si>
    <t>PNE5</t>
  </si>
  <si>
    <t>18 APPLEGATE DR.</t>
  </si>
  <si>
    <t>ROBBINSVILLE</t>
  </si>
  <si>
    <t>SUOE</t>
  </si>
  <si>
    <t>74 Kenny Pl</t>
  </si>
  <si>
    <t>Saddle Brook</t>
  </si>
  <si>
    <t>TBD5</t>
  </si>
  <si>
    <t>8003 Industrial Ave, Building A</t>
  </si>
  <si>
    <t>TBDB</t>
  </si>
  <si>
    <t>TEB3</t>
  </si>
  <si>
    <t>2651 Oldmans Creek Rd</t>
  </si>
  <si>
    <t>Logan Township</t>
  </si>
  <si>
    <t>TEB6</t>
  </si>
  <si>
    <t>22 Highstown-Cranbury Station Rd</t>
  </si>
  <si>
    <t>Cranbury Township</t>
  </si>
  <si>
    <t>TTN1</t>
  </si>
  <si>
    <t>UNJ1</t>
  </si>
  <si>
    <t>940 Monroe Street</t>
  </si>
  <si>
    <t>Hoboken</t>
  </si>
  <si>
    <t>IVSE</t>
  </si>
  <si>
    <t>2951 Marion Dr, Ste 101-103</t>
  </si>
  <si>
    <t>Las Vegas</t>
  </si>
  <si>
    <t>NV</t>
  </si>
  <si>
    <t>IVSF</t>
  </si>
  <si>
    <t>2821 Marion Dr, Ste 109</t>
  </si>
  <si>
    <t>LAS2</t>
  </si>
  <si>
    <t>3837 Bay Lake Trail, Suite 111 North</t>
  </si>
  <si>
    <t>LAS5</t>
  </si>
  <si>
    <t>4410 Nexus Way</t>
  </si>
  <si>
    <t>LAS6</t>
  </si>
  <si>
    <t>4550 Nexus Way</t>
  </si>
  <si>
    <t>North Las Vegas</t>
  </si>
  <si>
    <t>LASX</t>
  </si>
  <si>
    <t>North Lamb Blvd and Tropical Parkway</t>
  </si>
  <si>
    <t>RNO1</t>
  </si>
  <si>
    <t>1600 East Newlands Drive</t>
  </si>
  <si>
    <t>Fernley</t>
  </si>
  <si>
    <t>RNO2</t>
  </si>
  <si>
    <t>8000 North Virginia Street Reno</t>
  </si>
  <si>
    <t>Reno</t>
  </si>
  <si>
    <t>RNO3</t>
  </si>
  <si>
    <t>555 Milan Dr</t>
  </si>
  <si>
    <t>Sparks</t>
  </si>
  <si>
    <t>RNO4</t>
  </si>
  <si>
    <t>8000 North Virginia Street</t>
  </si>
  <si>
    <t>UNV1</t>
  </si>
  <si>
    <t>3650 East Post Road. Suite E</t>
  </si>
  <si>
    <t>BUF5</t>
  </si>
  <si>
    <t>4201 Walden Ave</t>
  </si>
  <si>
    <t>Lancaster</t>
  </si>
  <si>
    <t>NY</t>
  </si>
  <si>
    <t>JFK7</t>
  </si>
  <si>
    <t>7 W. 34th St.</t>
  </si>
  <si>
    <t>New York</t>
  </si>
  <si>
    <t>JFK8</t>
  </si>
  <si>
    <t>546 GULF AVE.</t>
  </si>
  <si>
    <t>STATEN ISLAND</t>
  </si>
  <si>
    <t>CLE2</t>
  </si>
  <si>
    <t>21500 Emery Rd</t>
  </si>
  <si>
    <t>North Randall</t>
  </si>
  <si>
    <t>OH</t>
  </si>
  <si>
    <t>Cleveland,OH</t>
  </si>
  <si>
    <t>CLE5</t>
  </si>
  <si>
    <t>8685 Independence Parkway</t>
  </si>
  <si>
    <t>Twinsburg</t>
  </si>
  <si>
    <t>CMH0</t>
  </si>
  <si>
    <t>11903 National RD SW Etna Township Park</t>
  </si>
  <si>
    <t>Etna</t>
  </si>
  <si>
    <t>CMH1</t>
  </si>
  <si>
    <t>11903 National Road SW</t>
  </si>
  <si>
    <t>CMH2</t>
  </si>
  <si>
    <t>6050 Gateway Court</t>
  </si>
  <si>
    <t>Groveport</t>
  </si>
  <si>
    <t>CMH3</t>
  </si>
  <si>
    <t>700 GATEWAY BLVD</t>
  </si>
  <si>
    <t>MONROE</t>
  </si>
  <si>
    <t>DAY3</t>
  </si>
  <si>
    <t>700 Gateway Blvd</t>
  </si>
  <si>
    <t>Monroe</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</si>
  <si>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</si>
  <si>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</si>
  <si>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</si>
  <si>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</si>
  <si>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</si>
  <si>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</si>
  <si>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</si>
  <si>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</si>
  <si>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</si>
  <si>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</si>
  <si>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</si>
  <si>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</si>
  <si>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</si>
  <si>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</si>
  <si>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</si>
  <si>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</si>
  <si>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</si>
  <si>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OK</t>
  </si>
  <si>
    <t>DP01</t>
  </si>
  <si>
    <t>Portland</t>
  </si>
  <si>
    <t>OR</t>
  </si>
  <si>
    <t>Portland,OR</t>
  </si>
  <si>
    <t>PDX5</t>
  </si>
  <si>
    <t>5647 NW Huffman Street</t>
  </si>
  <si>
    <t>Washington, Hillsboro</t>
  </si>
  <si>
    <t>PDX6</t>
  </si>
  <si>
    <t>15000 N Lombard St</t>
  </si>
  <si>
    <t>PDX7</t>
  </si>
  <si>
    <t>4775 Depot Ct SE</t>
  </si>
  <si>
    <t>Salem</t>
  </si>
  <si>
    <t>PDX9</t>
  </si>
  <si>
    <t>1250 NW Swigert Way</t>
  </si>
  <si>
    <t>Troutdale</t>
  </si>
  <si>
    <t>UOR1</t>
  </si>
  <si>
    <t>2250 Northwest 22nd Avenue</t>
  </si>
  <si>
    <t>ABE1</t>
  </si>
  <si>
    <t>705 Boulder Dr</t>
  </si>
  <si>
    <t>Breinigsville</t>
  </si>
  <si>
    <t>PA</t>
  </si>
  <si>
    <t>ABE2</t>
  </si>
  <si>
    <t>705 Boulder Drive</t>
  </si>
  <si>
    <t>ABE3</t>
  </si>
  <si>
    <t>650 Boulder Drive</t>
  </si>
  <si>
    <t>ABE4</t>
  </si>
  <si>
    <t>1610 Van Buren Road</t>
  </si>
  <si>
    <t>Easton</t>
  </si>
  <si>
    <t>ABE5</t>
  </si>
  <si>
    <t>100 Quality Circle Suite 107</t>
  </si>
  <si>
    <t>Harrisburg</t>
  </si>
  <si>
    <t>AVP1</t>
  </si>
  <si>
    <t>550 Oak Ridge Road</t>
  </si>
  <si>
    <t>Hazleton</t>
  </si>
  <si>
    <t>AVP2</t>
  </si>
  <si>
    <t>298 1st Ave</t>
  </si>
  <si>
    <t>Gouldsboro</t>
  </si>
  <si>
    <t>AVP3</t>
  </si>
  <si>
    <t>289 1st Ave, Gouldsboro pa</t>
  </si>
  <si>
    <t>Wayne</t>
  </si>
  <si>
    <t>AVP6</t>
  </si>
  <si>
    <t>1 Commerce Rd</t>
  </si>
  <si>
    <t>Pittston</t>
  </si>
  <si>
    <t>AVP8</t>
  </si>
  <si>
    <t>250 Enterprise Way</t>
  </si>
  <si>
    <t>DPH1</t>
  </si>
  <si>
    <t>4219 Richmond Street</t>
  </si>
  <si>
    <t>Philadelphia</t>
  </si>
  <si>
    <t>MDT1</t>
  </si>
  <si>
    <t>2 Ames Drive</t>
  </si>
  <si>
    <t>Carlisle</t>
  </si>
  <si>
    <t>PHL4</t>
  </si>
  <si>
    <t>21 Roadway Dr</t>
  </si>
  <si>
    <t>PHL5</t>
  </si>
  <si>
    <t>500 McCarthy Dr. Fairview Business Park</t>
  </si>
  <si>
    <t>Lewisberry</t>
  </si>
  <si>
    <t>PHL6</t>
  </si>
  <si>
    <t>675 Allen Rd</t>
  </si>
  <si>
    <t>PHL9</t>
  </si>
  <si>
    <t>PIT1</t>
  </si>
  <si>
    <t>2250 Roswell Drive</t>
  </si>
  <si>
    <t>Pittsburgh</t>
  </si>
  <si>
    <t>PIT5</t>
  </si>
  <si>
    <t>Pittsburg</t>
  </si>
  <si>
    <t>PPA1</t>
  </si>
  <si>
    <t>545 Oak Hill Road</t>
  </si>
  <si>
    <t>Mountaintop</t>
  </si>
  <si>
    <t>VAVP</t>
  </si>
  <si>
    <t>VUAV</t>
  </si>
  <si>
    <t>1 Commerce Road</t>
  </si>
  <si>
    <t>VUBA</t>
  </si>
  <si>
    <t>1000 Keystone Industrial Park</t>
  </si>
  <si>
    <t>Scranton</t>
  </si>
  <si>
    <t>VUGA</t>
  </si>
  <si>
    <t>508 Delaware Ave West</t>
  </si>
  <si>
    <t>VUGP</t>
  </si>
  <si>
    <t>234 Walnut Bottom Road</t>
  </si>
  <si>
    <t>Shippensburg</t>
  </si>
  <si>
    <t>XUSC</t>
  </si>
  <si>
    <t>40 Logistics Dr</t>
  </si>
  <si>
    <t>XUSG</t>
  </si>
  <si>
    <t>9645 West Hills Court</t>
  </si>
  <si>
    <t>Kutztown</t>
  </si>
  <si>
    <t>CAE1</t>
  </si>
  <si>
    <t>4400 12 Street Extension</t>
  </si>
  <si>
    <t>West Columbia</t>
  </si>
  <si>
    <t>SC</t>
  </si>
  <si>
    <t>Charleston,SC</t>
  </si>
  <si>
    <t>CAE3</t>
  </si>
  <si>
    <t>222 Old Wire Road</t>
  </si>
  <si>
    <t>CHS1</t>
  </si>
  <si>
    <t>7290 Investment Drive</t>
  </si>
  <si>
    <t>N Charleston</t>
  </si>
  <si>
    <t>GSP1</t>
  </si>
  <si>
    <t>402 John Dodd Rd</t>
  </si>
  <si>
    <t>Spartanburg</t>
  </si>
  <si>
    <t>BNA1</t>
  </si>
  <si>
    <t>14840 Central Pike Suite 190</t>
  </si>
  <si>
    <t>Lebanon</t>
  </si>
  <si>
    <t>TN</t>
  </si>
  <si>
    <t>BNA2</t>
  </si>
  <si>
    <t>500 Duke Dr</t>
  </si>
  <si>
    <t>BNA3</t>
  </si>
  <si>
    <t>2020 Joe B Jackson Pkwy</t>
  </si>
  <si>
    <t>Murfreesboro</t>
  </si>
  <si>
    <t>BNA4</t>
  </si>
  <si>
    <t>50 Airways Blvd.</t>
  </si>
  <si>
    <t>Nashville</t>
  </si>
  <si>
    <t>BNA5</t>
  </si>
  <si>
    <t>CHA1</t>
  </si>
  <si>
    <t>7200 Discovery Drive</t>
  </si>
  <si>
    <t>Chattanooga</t>
  </si>
  <si>
    <t>CHA2</t>
  </si>
  <si>
    <t>225 Infinity Dr NW</t>
  </si>
  <si>
    <t>Charleston</t>
  </si>
  <si>
    <t>MEM1</t>
  </si>
  <si>
    <t>3292 E Holmes Rd</t>
  </si>
  <si>
    <t>Memphis</t>
  </si>
  <si>
    <t>MEMPHIS,TN</t>
  </si>
  <si>
    <t>MEM5</t>
  </si>
  <si>
    <t>5155 CITATION DR.</t>
  </si>
  <si>
    <t>MEMPHIS</t>
  </si>
  <si>
    <t>DDC1</t>
  </si>
  <si>
    <t>12401 North Stemmons Fwy.</t>
  </si>
  <si>
    <t>Farmers Branch</t>
  </si>
  <si>
    <t>75234</t>
  </si>
  <si>
    <t>Dallas,TX</t>
  </si>
  <si>
    <t>DFW1</t>
  </si>
  <si>
    <t>2700 Regent Blvd</t>
  </si>
  <si>
    <t>DFW Airport</t>
  </si>
  <si>
    <t>DFW6</t>
  </si>
  <si>
    <t>940 W Bethel Road</t>
  </si>
  <si>
    <t>Coppell</t>
  </si>
  <si>
    <t>DFW7</t>
  </si>
  <si>
    <t>700 Westport Parkway</t>
  </si>
  <si>
    <t>Fort Worth</t>
  </si>
  <si>
    <t>DFW8</t>
  </si>
  <si>
    <t>2700 Regent Blvd.</t>
  </si>
  <si>
    <t>Irving</t>
  </si>
  <si>
    <t>DFW9</t>
  </si>
  <si>
    <t>DWF9</t>
  </si>
  <si>
    <t>FTW1</t>
  </si>
  <si>
    <t>33333 LBJ Freeway</t>
  </si>
  <si>
    <t>Dallas</t>
  </si>
  <si>
    <t>FTW2</t>
  </si>
  <si>
    <t>2701 Bethel Road</t>
  </si>
  <si>
    <t>DeSoto</t>
  </si>
  <si>
    <t>FTW3</t>
  </si>
  <si>
    <t>15201 Heritage Pkwy</t>
  </si>
  <si>
    <t>FTW4</t>
  </si>
  <si>
    <t>4601 Gold Spike Drive</t>
  </si>
  <si>
    <t>FTW6</t>
  </si>
  <si>
    <t>2601 W. Bethel Road</t>
  </si>
  <si>
    <t>FTW7</t>
  </si>
  <si>
    <t>944 West Sandy Lake Rd</t>
  </si>
  <si>
    <t>FTW8</t>
  </si>
  <si>
    <t>3351 Balmorhea Dr</t>
  </si>
  <si>
    <t>PTX1</t>
  </si>
  <si>
    <t>2101 Danieldale Road</t>
  </si>
  <si>
    <t>TBD6</t>
  </si>
  <si>
    <t>4800 LBJ Freeway</t>
  </si>
  <si>
    <t>TBDA</t>
  </si>
  <si>
    <t>1300 East McCarty Lane</t>
  </si>
  <si>
    <t>San Marcos</t>
  </si>
  <si>
    <t>TTX4</t>
  </si>
  <si>
    <t>6627 Maple Avenue</t>
  </si>
  <si>
    <t>UTX7</t>
  </si>
  <si>
    <t>UTX8</t>
  </si>
  <si>
    <t>2800 S Texas Avenue Suite 401</t>
  </si>
  <si>
    <t>Bryan</t>
  </si>
  <si>
    <t>VUKH</t>
  </si>
  <si>
    <t>1901 W Airfield Dr</t>
  </si>
  <si>
    <t>VUPJ</t>
  </si>
  <si>
    <t>101 Mars Road</t>
  </si>
  <si>
    <t>Wilmer</t>
  </si>
  <si>
    <t>VUPO</t>
  </si>
  <si>
    <t>4808 Mountain Creek Parkway</t>
  </si>
  <si>
    <t>XUSB</t>
  </si>
  <si>
    <t>14900 Frye Rd</t>
  </si>
  <si>
    <t>DAL6</t>
  </si>
  <si>
    <t>Houston,TX</t>
  </si>
  <si>
    <t>DAL9</t>
  </si>
  <si>
    <t>1400 SOUTHPORT PKWY</t>
  </si>
  <si>
    <t>WILMER</t>
  </si>
  <si>
    <t>DAU1</t>
  </si>
  <si>
    <t>2093-2209 Rutland Dr</t>
  </si>
  <si>
    <t>Austin</t>
  </si>
  <si>
    <t>HOU1</t>
  </si>
  <si>
    <t>8120 Humble Westfield Rd.</t>
  </si>
  <si>
    <t>Humble</t>
  </si>
  <si>
    <t>HOU2</t>
  </si>
  <si>
    <t>Interstate 45 North and Beltway 8</t>
  </si>
  <si>
    <t>Houston</t>
  </si>
  <si>
    <t>HOU3</t>
  </si>
  <si>
    <t>31555 Highway 90 E</t>
  </si>
  <si>
    <t>Brookshire</t>
  </si>
  <si>
    <t>HOUX</t>
  </si>
  <si>
    <t>2701 W Bethel Road</t>
  </si>
  <si>
    <t>HTX1</t>
  </si>
  <si>
    <t>4221 Way Out West Drive</t>
  </si>
  <si>
    <t>HTX2</t>
  </si>
  <si>
    <t>ITX1</t>
  </si>
  <si>
    <t>ITX2</t>
  </si>
  <si>
    <t>SAT1</t>
  </si>
  <si>
    <t>6000 Enterprise Avenue</t>
  </si>
  <si>
    <t>Schertz</t>
  </si>
  <si>
    <t>SAT2</t>
  </si>
  <si>
    <t>1401 E McCarty Lane</t>
  </si>
  <si>
    <t>SAT5</t>
  </si>
  <si>
    <t>1410 S. Callaghan Road</t>
  </si>
  <si>
    <t>Bexar. San Antonio</t>
  </si>
  <si>
    <t>TAM1</t>
  </si>
  <si>
    <t>TTX2</t>
  </si>
  <si>
    <t>2209 Rutland Dr Ste B110</t>
  </si>
  <si>
    <t>TTX3</t>
  </si>
  <si>
    <t>UTX1</t>
  </si>
  <si>
    <t>UTX2</t>
  </si>
  <si>
    <t>UTX3</t>
  </si>
  <si>
    <t>SLC1</t>
  </si>
  <si>
    <t>777 North 5600 West</t>
  </si>
  <si>
    <t>Salt Lake City</t>
  </si>
  <si>
    <t>BWI1</t>
  </si>
  <si>
    <t>45121 Global Plaza</t>
  </si>
  <si>
    <t>Sterling</t>
  </si>
  <si>
    <t>VA</t>
  </si>
  <si>
    <t>BWI4</t>
  </si>
  <si>
    <t>165 Business Blvd</t>
  </si>
  <si>
    <t>Clear Brook</t>
  </si>
  <si>
    <t>BWI6</t>
  </si>
  <si>
    <t>5617 Industrial Drive</t>
  </si>
  <si>
    <t>Springfield</t>
  </si>
  <si>
    <t>UVA1</t>
  </si>
  <si>
    <t>5617 Industrial Dr. Suite A</t>
  </si>
  <si>
    <t>ORF1</t>
  </si>
  <si>
    <t>3516 South Military Hwy</t>
  </si>
  <si>
    <t>Chesapeake</t>
  </si>
  <si>
    <t>Norfolk,VA</t>
  </si>
  <si>
    <t>RIC1</t>
  </si>
  <si>
    <t>5000 Commerce Way</t>
  </si>
  <si>
    <t>Petersburg</t>
  </si>
  <si>
    <t>RIC2</t>
  </si>
  <si>
    <t>1901 Meadowville Technology Pkwy</t>
  </si>
  <si>
    <t>Chester</t>
  </si>
  <si>
    <t>RIC3</t>
  </si>
  <si>
    <t>1901 Meadowville Technology Parkway</t>
  </si>
  <si>
    <t>Chesterfield</t>
  </si>
  <si>
    <t>RIC5</t>
  </si>
  <si>
    <t>11600 East Lakeridge Parkway</t>
  </si>
  <si>
    <t>Ashland</t>
  </si>
  <si>
    <t>UVA2</t>
  </si>
  <si>
    <t>UVA3</t>
  </si>
  <si>
    <t>2034 Dabney Road</t>
  </si>
  <si>
    <t>*XFR</t>
  </si>
  <si>
    <t>2021 7th Avenue</t>
  </si>
  <si>
    <t>Seattle</t>
  </si>
  <si>
    <t>WA</t>
  </si>
  <si>
    <t>Seattle,WA</t>
  </si>
  <si>
    <t>BFI1</t>
  </si>
  <si>
    <t>1800 140th Avenue Suite A</t>
  </si>
  <si>
    <t>Sumner</t>
  </si>
  <si>
    <t>2700 Center Drive</t>
  </si>
  <si>
    <t>DuPont</t>
  </si>
  <si>
    <t>BFI4</t>
  </si>
  <si>
    <t>21005 64th Ave S</t>
  </si>
  <si>
    <t>Kent</t>
  </si>
  <si>
    <t>BFI5</t>
  </si>
  <si>
    <t>20529 59th Place South, Building B</t>
  </si>
  <si>
    <t>BFI6</t>
  </si>
  <si>
    <t>20202 84th Avenue South</t>
  </si>
  <si>
    <t>BFI7</t>
  </si>
  <si>
    <t>1901 140th Ave E</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</si>
  <si>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</si>
  <si>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</si>
  <si>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</si>
  <si>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</si>
  <si>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</si>
  <si>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</si>
  <si>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</si>
  <si>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</si>
  <si>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</si>
  <si>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</si>
  <si>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</si>
  <si>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</si>
  <si>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</si>
  <si>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</si>
  <si>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</si>
  <si>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</si>
  <si>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</si>
  <si>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</si>
  <si>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SEA6</t>
  </si>
  <si>
    <t>2646 Rainier Ave. South</t>
  </si>
  <si>
    <t>SEA8</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</si>
  <si>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</si>
  <si>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</si>
  <si>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</si>
  <si>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</si>
  <si>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</si>
  <si>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</si>
  <si>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</si>
  <si>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</si>
  <si>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</si>
  <si>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</si>
  <si>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</si>
  <si>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</si>
  <si>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</si>
  <si>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</si>
  <si>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</si>
  <si>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</si>
  <si>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</si>
  <si>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</si>
  <si>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</si>
  <si>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WI</t>
  </si>
  <si>
    <t>MKE1</t>
  </si>
  <si>
    <t>3501 120th Ave</t>
  </si>
  <si>
    <t>Kenosha</t>
  </si>
  <si>
    <t>MKE5</t>
  </si>
  <si>
    <t>11211 Burlington Road</t>
  </si>
  <si>
    <t>UWI1</t>
  </si>
  <si>
    <t>4111 W Mitchell Street</t>
  </si>
  <si>
    <r>
      <rPr>
        <b/>
        <sz val="20"/>
        <color theme="8" tint="-0.25"/>
        <rFont val="微软雅黑"/>
        <charset val="134"/>
      </rPr>
      <t>亚马逊常见偏远地址</t>
    </r>
  </si>
  <si>
    <r>
      <rPr>
        <b/>
        <sz val="11"/>
        <color rgb="FFFFFFFF"/>
        <rFont val="Arial"/>
        <charset val="134"/>
      </rPr>
      <t>Code/</t>
    </r>
    <r>
      <rPr>
        <b/>
        <sz val="11"/>
        <color rgb="FFFFFFFF"/>
        <rFont val="微软雅黑"/>
        <charset val="134"/>
      </rPr>
      <t>仓库代码</t>
    </r>
  </si>
  <si>
    <r>
      <rPr>
        <b/>
        <sz val="11"/>
        <color rgb="FFFFFFFF"/>
        <rFont val="Arial"/>
        <charset val="134"/>
      </rPr>
      <t>State/</t>
    </r>
    <r>
      <rPr>
        <b/>
        <sz val="11"/>
        <color rgb="FFFFFFFF"/>
        <rFont val="微软雅黑"/>
        <charset val="134"/>
      </rPr>
      <t>洲</t>
    </r>
  </si>
  <si>
    <r>
      <rPr>
        <b/>
        <sz val="11"/>
        <color rgb="FFFFFFFF"/>
        <rFont val="Arial"/>
        <charset val="134"/>
      </rPr>
      <t>Zip/</t>
    </r>
    <r>
      <rPr>
        <b/>
        <sz val="11"/>
        <color rgb="FFFFFFFF"/>
        <rFont val="微软雅黑"/>
        <charset val="134"/>
      </rPr>
      <t>邮编</t>
    </r>
  </si>
  <si>
    <r>
      <rPr>
        <b/>
        <sz val="11"/>
        <color rgb="FFFFFFFF"/>
        <rFont val="Arial"/>
        <charset val="134"/>
      </rPr>
      <t>City</t>
    </r>
    <r>
      <rPr>
        <b/>
        <sz val="11"/>
        <color rgb="FFFFFFFF"/>
        <rFont val="微软雅黑"/>
        <charset val="134"/>
      </rPr>
      <t>城市</t>
    </r>
  </si>
  <si>
    <t>Address</t>
  </si>
  <si>
    <r>
      <rPr>
        <b/>
        <sz val="11"/>
        <color rgb="FFFFFFFF"/>
        <rFont val="微软雅黑"/>
        <charset val="134"/>
      </rPr>
      <t>备注</t>
    </r>
  </si>
  <si>
    <t>TEB4</t>
  </si>
  <si>
    <t>Penns Grove</t>
  </si>
  <si>
    <t>747 Courses Landing Rd</t>
  </si>
  <si>
    <r>
      <rPr>
        <sz val="11"/>
        <color theme="1"/>
        <rFont val="微软雅黑"/>
        <charset val="134"/>
      </rPr>
      <t>需加收偏远附加费</t>
    </r>
  </si>
  <si>
    <t>ALB1</t>
  </si>
  <si>
    <t>12033-9634</t>
  </si>
  <si>
    <t>Castleton</t>
  </si>
  <si>
    <t>1835 US Route 9</t>
  </si>
  <si>
    <t>SWF1</t>
  </si>
  <si>
    <t>12575-5150</t>
  </si>
  <si>
    <t>ROCK TAVERN</t>
  </si>
  <si>
    <t>635 INTERNATIONAL BLVD</t>
  </si>
  <si>
    <t>PIT2</t>
  </si>
  <si>
    <t>15126-1002</t>
  </si>
  <si>
    <t>IMPERIAL</t>
  </si>
  <si>
    <t>1200 Westport Rd</t>
  </si>
  <si>
    <t>18424-9492</t>
  </si>
  <si>
    <t>GOULDSBORO</t>
  </si>
  <si>
    <t>298 1ST AVE</t>
  </si>
  <si>
    <t>RDG1</t>
  </si>
  <si>
    <t>HAMBURG</t>
  </si>
  <si>
    <t>3563 Mountain Road</t>
  </si>
  <si>
    <t>IUSL</t>
  </si>
  <si>
    <t>21901-2914</t>
  </si>
  <si>
    <t>NORTH EAST</t>
  </si>
  <si>
    <t>600 PRINCIPIO PKWY W</t>
  </si>
  <si>
    <t>600 Principio Parkway  West</t>
  </si>
  <si>
    <t>CSG1</t>
  </si>
  <si>
    <t>30259-2867</t>
  </si>
  <si>
    <t>Moreland</t>
  </si>
  <si>
    <t>280 BRIDGEPORT BLVD</t>
  </si>
  <si>
    <t>ATL3</t>
  </si>
  <si>
    <t>Pendergrass</t>
  </si>
  <si>
    <t>445 Valentine Industrial Parkway</t>
  </si>
  <si>
    <t>HSV1</t>
  </si>
  <si>
    <t>35756-4403</t>
  </si>
  <si>
    <t>MADISON</t>
  </si>
  <si>
    <t>7817 Greenbrier Road</t>
  </si>
  <si>
    <t>37090-8123</t>
  </si>
  <si>
    <t>37310-1400</t>
  </si>
  <si>
    <t>MEM2</t>
  </si>
  <si>
    <t>MS</t>
  </si>
  <si>
    <t>38611-2306</t>
  </si>
  <si>
    <t>BYHALIA</t>
  </si>
  <si>
    <t>191 NORFOLK SOUTHERN WAY</t>
  </si>
  <si>
    <t>KY1</t>
  </si>
  <si>
    <t>120 Velocity Way</t>
  </si>
  <si>
    <t>42718-2454</t>
  </si>
  <si>
    <t>46231-1132</t>
  </si>
  <si>
    <t>ORD2</t>
  </si>
  <si>
    <t>60410-8758</t>
  </si>
  <si>
    <t>CHANNAHON</t>
  </si>
  <si>
    <t>23714 W Amoco Rd</t>
  </si>
  <si>
    <t>6605 Monee Manhattan Road</t>
  </si>
  <si>
    <t>KS1</t>
  </si>
  <si>
    <t>30801 W 191ST ST</t>
  </si>
  <si>
    <t>66021-9588</t>
  </si>
  <si>
    <t>FTW5</t>
  </si>
  <si>
    <t>75126-3566</t>
  </si>
  <si>
    <t>FORNEY</t>
  </si>
  <si>
    <t>1475 AKRON WAY</t>
  </si>
  <si>
    <t>DEN8</t>
  </si>
  <si>
    <t>AURORA</t>
  </si>
  <si>
    <t>21000 E 13th Ave</t>
  </si>
  <si>
    <t>1600 East Newlands RD</t>
  </si>
  <si>
    <t>SCK4</t>
  </si>
  <si>
    <t>95215-8354</t>
  </si>
  <si>
    <t>6001 S AUSTIN RD</t>
  </si>
  <si>
    <t>SCK1</t>
  </si>
  <si>
    <t>4532 NEWCASTLE RD</t>
  </si>
  <si>
    <t>MCE1</t>
  </si>
  <si>
    <t>95380-9684</t>
  </si>
  <si>
    <t>TURLOCK</t>
  </si>
  <si>
    <t>3200 Fulkerth Road</t>
  </si>
  <si>
    <t xml:space="preserve">美 国 海 运 偏 远 邮 编 </t>
  </si>
  <si>
    <t>邮编</t>
  </si>
  <si>
    <r>
      <rPr>
        <b/>
        <sz val="18"/>
        <color theme="8" tint="-0.25"/>
        <rFont val="微软雅黑"/>
        <charset val="134"/>
      </rPr>
      <t>夏威夷</t>
    </r>
    <r>
      <rPr>
        <b/>
        <sz val="18"/>
        <color theme="8" tint="-0.25"/>
        <rFont val="Arial"/>
        <charset val="134"/>
      </rPr>
      <t>&amp;</t>
    </r>
    <r>
      <rPr>
        <b/>
        <sz val="18"/>
        <color theme="8" tint="-0.25"/>
        <rFont val="微软雅黑"/>
        <charset val="134"/>
      </rPr>
      <t>阿拉斯加邮编无服务</t>
    </r>
  </si>
  <si>
    <t>Remote HI ZIP Codes</t>
  </si>
  <si>
    <t>Remote AK ZIP Codes</t>
  </si>
  <si>
    <r>
      <rPr>
        <b/>
        <sz val="11"/>
        <color theme="0"/>
        <rFont val="微软雅黑"/>
        <charset val="134"/>
      </rPr>
      <t>邮编</t>
    </r>
  </si>
  <si>
    <t>96703</t>
  </si>
  <si>
    <t>96713</t>
  </si>
  <si>
    <t>96719</t>
  </si>
  <si>
    <t>96726</t>
  </si>
  <si>
    <t>96704</t>
  </si>
  <si>
    <t>96714</t>
  </si>
  <si>
    <t>96720</t>
  </si>
  <si>
    <t>96727</t>
  </si>
  <si>
    <t>96705</t>
  </si>
  <si>
    <t>96715</t>
  </si>
  <si>
    <t>96721</t>
  </si>
  <si>
    <t>96728</t>
  </si>
  <si>
    <t>96708</t>
  </si>
  <si>
    <t>96716</t>
  </si>
  <si>
    <t>96722</t>
  </si>
  <si>
    <t>96729</t>
  </si>
  <si>
    <t>96710</t>
  </si>
  <si>
    <t>96718</t>
  </si>
  <si>
    <t>96725</t>
  </si>
  <si>
    <t>96732</t>
  </si>
  <si>
    <t>96733</t>
  </si>
  <si>
    <t>96742</t>
  </si>
  <si>
    <t>96748</t>
  </si>
  <si>
    <t>96753</t>
  </si>
  <si>
    <t>96738</t>
  </si>
  <si>
    <t>96743</t>
  </si>
  <si>
    <t>96749</t>
  </si>
  <si>
    <t>96754</t>
  </si>
  <si>
    <t>96739</t>
  </si>
  <si>
    <t>96745</t>
  </si>
  <si>
    <t>96750</t>
  </si>
  <si>
    <t>96755</t>
  </si>
  <si>
    <t>96740</t>
  </si>
  <si>
    <t>96746</t>
  </si>
  <si>
    <t>96751</t>
  </si>
  <si>
    <t>96756</t>
  </si>
  <si>
    <t>96741</t>
  </si>
  <si>
    <t>96747</t>
  </si>
  <si>
    <t>96752</t>
  </si>
  <si>
    <t>96757</t>
  </si>
  <si>
    <t>96760</t>
  </si>
  <si>
    <t>96766</t>
  </si>
  <si>
    <t>96771</t>
  </si>
  <si>
    <t>96776</t>
  </si>
  <si>
    <t>96761</t>
  </si>
  <si>
    <t>96767</t>
  </si>
  <si>
    <t>96772</t>
  </si>
  <si>
    <t>96777</t>
  </si>
  <si>
    <t>96763</t>
  </si>
  <si>
    <t>96768</t>
  </si>
  <si>
    <t>96773</t>
  </si>
  <si>
    <t>96778</t>
  </si>
  <si>
    <t>96764</t>
  </si>
  <si>
    <t>96769</t>
  </si>
  <si>
    <t>96774</t>
  </si>
  <si>
    <t>96779</t>
  </si>
  <si>
    <t>96765</t>
  </si>
  <si>
    <t>96770</t>
  </si>
  <si>
    <t>96775</t>
  </si>
  <si>
    <t>96780</t>
  </si>
  <si>
    <t>96781</t>
  </si>
  <si>
    <t>96790</t>
  </si>
  <si>
    <t>96785</t>
  </si>
  <si>
    <t>96788</t>
  </si>
  <si>
    <t>96783</t>
  </si>
  <si>
    <t>96793</t>
  </si>
  <si>
    <t>96784</t>
  </si>
  <si>
    <t>96796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</si>
</sst>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AUD]\ #,##0.00_);[Red]\([$AUD]\ #,##0.00\)"/>
    <numFmt numFmtId="177" formatCode="[$-1010804]General"/>
    <numFmt numFmtId="178" formatCode="00000"/>
    <numFmt numFmtId="179" formatCode="[$$-409]#,##0.00;[Red][$$-409]#,##0.00"/>
    <numFmt numFmtId="180" formatCode="0.0_);[Red]\(0.0\)"/>
    <numFmt numFmtId="181" formatCode="0_ "/>
    <numFmt numFmtId="182" formatCode="yyyy/m/d;@"/>
    <numFmt numFmtId="183" formatCode="_([$€-2]* #,##0.00_);_([$€-2]* \(#,##0.00\);_([$€-2]* &quot;-&quot;??_)"/>
  </numFmts>
  <fonts count="209">
    <font>
      <sz val="11"/>
      <color theme="1"/>
      <name val="宋体"/>
      <charset val="134"/>
      <scheme val="minor"/>
    </font>
    <font>
      <sz val="11"/>
      <color theme="1"/>
      <name val="Arial"/>
      <charset val="134"/>
    </font>
    <font>
      <b/>
      <sz val="18"/>
      <color theme="0"/>
      <name val="宋体"/>
      <charset val="134"/>
    </font>
    <font>
      <b/>
      <sz val="18"/>
      <color rgb="FF251BF7"/>
      <name val="Arial"/>
      <charset val="134"/>
    </font>
    <font>
      <b/>
      <sz val="18"/>
      <color theme="8" tint="-0.25"/>
      <name val="Arial"/>
      <charset val="134"/>
    </font>
    <font>
      <sz val="11"/>
      <color theme="1" tint="0.5"/>
      <name val="Arial"/>
      <charset val="134"/>
    </font>
    <font>
      <b/>
      <sz val="36"/>
      <color theme="1"/>
      <name val="Arial"/>
      <charset val="134"/>
    </font>
    <font>
      <b/>
      <sz val="12"/>
      <color theme="8"/>
      <name val="Arial"/>
      <charset val="134"/>
    </font>
    <font>
      <b/>
      <sz val="11"/>
      <color theme="0"/>
      <name val="Arial"/>
      <charset val="134"/>
    </font>
    <font>
      <sz val="10"/>
      <name val="Arial"/>
      <charset val="134"/>
    </font>
    <font>
      <sz val="11"/>
      <color theme="1"/>
      <name val="微软雅黑"/>
      <charset val="134"/>
    </font>
    <font>
      <sz val="11"/>
      <name val="Arial"/>
      <charset val="134"/>
    </font>
    <font>
      <b/>
      <sz val="20"/>
      <color rgb="FF251BF7"/>
      <name val="微软雅黑"/>
      <charset val="134"/>
    </font>
    <font>
      <b/>
      <sz val="20"/>
      <color theme="0"/>
      <name val="微软雅黑"/>
      <charset val="134"/>
    </font>
    <font>
      <sz val="36"/>
      <color theme="0"/>
      <name val="微软雅黑"/>
      <charset val="134"/>
    </font>
    <font>
      <b/>
      <sz val="20"/>
      <color theme="8" tint="-0.25"/>
      <name val="微软雅黑"/>
      <charset val="134"/>
    </font>
    <font>
      <b/>
      <sz val="24"/>
      <color theme="8" tint="-0.25"/>
      <name val="微软雅黑"/>
      <charset val="134"/>
    </font>
    <font>
      <sz val="11"/>
      <color theme="0"/>
      <name val="微软雅黑"/>
      <charset val="134"/>
    </font>
    <font>
      <b/>
      <sz val="20"/>
      <color theme="8" tint="-0.25"/>
      <name val="Arial"/>
      <charset val="134"/>
    </font>
    <font>
      <b/>
      <sz val="11"/>
      <color theme="8" tint="-0.25"/>
      <name val="Arial"/>
      <charset val="134"/>
    </font>
    <font>
      <b/>
      <sz val="11"/>
      <color rgb="FFFFFFFF"/>
      <name val="Arial"/>
      <charset val="134"/>
    </font>
    <font>
      <sz val="11"/>
      <color theme="1"/>
      <name val="Arial"/>
      <charset val="0"/>
    </font>
    <font>
      <u/>
      <sz val="11"/>
      <color rgb="FF800080"/>
      <name val="Arial"/>
      <charset val="134"/>
    </font>
    <font>
      <b/>
      <sz val="12"/>
      <color rgb="FFFFFFFF"/>
      <name val="Arial"/>
      <charset val="134"/>
    </font>
    <font>
      <b/>
      <sz val="12"/>
      <color theme="0"/>
      <name val="Arial"/>
      <charset val="134"/>
    </font>
    <font>
      <sz val="12"/>
      <name val="宋体"/>
      <charset val="134"/>
    </font>
    <font>
      <b/>
      <sz val="28"/>
      <color theme="0"/>
      <name val="宋体"/>
      <charset val="134"/>
    </font>
    <font>
      <b/>
      <sz val="28"/>
      <color theme="0"/>
      <name val="Arial"/>
      <charset val="134"/>
    </font>
    <font>
      <sz val="20"/>
      <color rgb="FFFF0000"/>
      <name val="宋体"/>
      <charset val="134"/>
    </font>
    <font>
      <b/>
      <sz val="11"/>
      <color theme="1"/>
      <name val="微软雅黑"/>
      <charset val="134"/>
    </font>
    <font>
      <sz val="11"/>
      <color rgb="FFFF0000"/>
      <name val="微软雅黑"/>
      <charset val="134"/>
    </font>
    <font>
      <sz val="12"/>
      <color rgb="FFFF0000"/>
      <name val="宋体"/>
      <charset val="134"/>
    </font>
    <font>
      <b/>
      <sz val="22"/>
      <color rgb="FFFF0000"/>
      <name val="宋体"/>
      <charset val="134"/>
    </font>
    <font>
      <sz val="11"/>
      <name val="微软雅黑"/>
      <charset val="134"/>
    </font>
    <font>
      <b/>
      <i/>
      <sz val="24"/>
      <color rgb="FFFF0000"/>
      <name val="微软雅黑"/>
      <charset val="134"/>
    </font>
    <font>
      <b/>
      <i/>
      <sz val="11"/>
      <name val="微软雅黑"/>
      <charset val="134"/>
    </font>
    <font>
      <b/>
      <sz val="11"/>
      <color rgb="FFFF0000"/>
      <name val="微软雅黑"/>
      <charset val="134"/>
    </font>
    <font>
      <b/>
      <sz val="11"/>
      <name val="微软雅黑"/>
      <charset val="134"/>
    </font>
    <font>
      <sz val="10"/>
      <name val="宋体"/>
      <charset val="134"/>
    </font>
    <font>
      <sz val="9"/>
      <color theme="1"/>
      <name val="微软雅黑"/>
      <charset val="134"/>
    </font>
    <font>
      <sz val="12"/>
      <name val="等线"/>
      <charset val="134"/>
    </font>
    <font>
      <sz val="10"/>
      <color theme="1"/>
      <name val="宋体"/>
      <charset val="134"/>
    </font>
    <font>
      <sz val="11"/>
      <name val="宋体"/>
      <charset val="134"/>
    </font>
    <font>
      <sz val="11"/>
      <color indexed="8"/>
      <name val="等线"/>
      <charset val="134"/>
    </font>
    <font>
      <sz val="10"/>
      <name val="等线"/>
      <charset val="134"/>
    </font>
    <font>
      <sz val="26"/>
      <color theme="1"/>
      <name val="Arial"/>
      <charset val="134"/>
    </font>
    <font>
      <sz val="12"/>
      <name val="Arial"/>
      <charset val="134"/>
    </font>
    <font>
      <b/>
      <sz val="36"/>
      <color theme="0"/>
      <name val="Arial"/>
      <charset val="134"/>
    </font>
    <font>
      <b/>
      <sz val="28"/>
      <color theme="8" tint="-0.25"/>
      <name val="Arial"/>
      <charset val="134"/>
    </font>
    <font>
      <b/>
      <sz val="28"/>
      <color rgb="FFFF0000"/>
      <name val="Arial"/>
      <charset val="134"/>
    </font>
    <font>
      <b/>
      <sz val="18"/>
      <color theme="0"/>
      <name val="Arial"/>
      <charset val="134"/>
    </font>
    <font>
      <b/>
      <sz val="18"/>
      <color theme="1"/>
      <name val="Arial"/>
      <charset val="134"/>
    </font>
    <font>
      <b/>
      <sz val="14"/>
      <color theme="1"/>
      <name val="Arial"/>
      <charset val="134"/>
    </font>
    <font>
      <sz val="14"/>
      <color theme="1"/>
      <name val="Arial"/>
      <charset val="134"/>
    </font>
    <font>
      <b/>
      <sz val="11"/>
      <color theme="1"/>
      <name val="Arial"/>
      <charset val="134"/>
    </font>
    <font>
      <b/>
      <sz val="18"/>
      <color rgb="FFFF0000"/>
      <name val="Arial"/>
      <charset val="134"/>
    </font>
    <font>
      <b/>
      <sz val="16"/>
      <color rgb="FFFF0000"/>
      <name val="Arial"/>
      <charset val="134"/>
    </font>
    <font>
      <sz val="16"/>
      <color rgb="FFFF0000"/>
      <name val="Arial"/>
      <charset val="134"/>
    </font>
    <font>
      <b/>
      <sz val="24"/>
      <color theme="0"/>
      <name val="Arial"/>
      <charset val="134"/>
    </font>
    <font>
      <b/>
      <sz val="26"/>
      <color theme="0"/>
      <name val="Arial"/>
      <charset val="134"/>
    </font>
    <font>
      <sz val="14"/>
      <color rgb="FFFF0000"/>
      <name val="Arial"/>
      <charset val="134"/>
    </font>
    <font>
      <sz val="14"/>
      <color theme="9"/>
      <name val="Arial"/>
      <charset val="134"/>
    </font>
    <font>
      <b/>
      <sz val="18"/>
      <color theme="9"/>
      <name val="Arial"/>
      <charset val="134"/>
    </font>
    <font>
      <b/>
      <sz val="20"/>
      <color theme="1"/>
      <name val="Arial"/>
      <charset val="134"/>
    </font>
    <font>
      <b/>
      <sz val="16"/>
      <color theme="0"/>
      <name val="Arial"/>
      <charset val="134"/>
    </font>
    <font>
      <b/>
      <sz val="14"/>
      <color theme="0"/>
      <name val="Arial"/>
      <charset val="134"/>
    </font>
    <font>
      <b/>
      <sz val="16"/>
      <color theme="1"/>
      <name val="Arial"/>
      <charset val="134"/>
    </font>
    <font>
      <sz val="28"/>
      <color theme="1"/>
      <name val="黑体"/>
      <charset val="134"/>
    </font>
    <font>
      <sz val="18"/>
      <color theme="1"/>
      <name val="Arial"/>
      <charset val="134"/>
    </font>
    <font>
      <sz val="28"/>
      <color theme="1"/>
      <name val="Arial"/>
      <charset val="134"/>
    </font>
    <font>
      <b/>
      <sz val="16"/>
      <color theme="1"/>
      <name val="黑体"/>
      <charset val="134"/>
    </font>
    <font>
      <sz val="14"/>
      <name val="Arial"/>
      <charset val="134"/>
    </font>
    <font>
      <sz val="24"/>
      <color theme="1"/>
      <name val="黑体"/>
      <charset val="134"/>
    </font>
    <font>
      <sz val="16"/>
      <color theme="1"/>
      <name val="Arial"/>
      <charset val="134"/>
    </font>
    <font>
      <sz val="24"/>
      <color theme="1"/>
      <name val="Arial"/>
      <charset val="134"/>
    </font>
    <font>
      <sz val="48"/>
      <color theme="1"/>
      <name val="Arial"/>
      <charset val="134"/>
    </font>
    <font>
      <sz val="20"/>
      <color theme="1"/>
      <name val="Arial"/>
      <charset val="134"/>
    </font>
    <font>
      <b/>
      <sz val="14"/>
      <name val="Arial"/>
      <charset val="134"/>
    </font>
    <font>
      <sz val="12"/>
      <color rgb="FFFF0000"/>
      <name val="Arial"/>
      <charset val="134"/>
    </font>
    <font>
      <sz val="11"/>
      <color rgb="FFFF0000"/>
      <name val="Arial"/>
      <charset val="134"/>
    </font>
    <font>
      <sz val="11"/>
      <color theme="9"/>
      <name val="Arial"/>
      <charset val="134"/>
    </font>
    <font>
      <b/>
      <sz val="16"/>
      <color theme="1"/>
      <name val="宋体"/>
      <charset val="134"/>
    </font>
    <font>
      <sz val="12"/>
      <color theme="1"/>
      <name val="Arial"/>
      <charset val="134"/>
    </font>
    <font>
      <sz val="36"/>
      <color theme="1"/>
      <name val="Arial"/>
      <charset val="134"/>
    </font>
    <font>
      <sz val="8"/>
      <color theme="1"/>
      <name val="Arial"/>
      <charset val="134"/>
    </font>
    <font>
      <sz val="14"/>
      <color theme="0"/>
      <name val="Arial"/>
      <charset val="134"/>
    </font>
    <font>
      <b/>
      <sz val="12"/>
      <color theme="1"/>
      <name val="Arial"/>
      <charset val="134"/>
    </font>
    <font>
      <sz val="10"/>
      <color rgb="FFFF0000"/>
      <name val="Arial"/>
      <charset val="134"/>
    </font>
    <font>
      <sz val="10"/>
      <color theme="1"/>
      <name val="Arial"/>
      <charset val="134"/>
    </font>
    <font>
      <b/>
      <sz val="12"/>
      <name val="Arial"/>
      <charset val="134"/>
    </font>
    <font>
      <b/>
      <sz val="10"/>
      <color theme="1"/>
      <name val="Arial"/>
      <charset val="134"/>
    </font>
    <font>
      <b/>
      <sz val="12"/>
      <color rgb="FFFF0000"/>
      <name val="Arial"/>
      <charset val="134"/>
    </font>
    <font>
      <sz val="20"/>
      <color rgb="FFFF0000"/>
      <name val="Arial"/>
      <charset val="134"/>
    </font>
    <font>
      <sz val="11"/>
      <color theme="1"/>
      <name val="黑体"/>
      <charset val="134"/>
    </font>
    <font>
      <b/>
      <sz val="22"/>
      <color theme="0"/>
      <name val="Arial"/>
      <charset val="134"/>
    </font>
    <font>
      <sz val="16"/>
      <color theme="0"/>
      <name val="Arial"/>
      <charset val="134"/>
    </font>
    <font>
      <sz val="12"/>
      <color theme="1"/>
      <name val="黑体"/>
      <charset val="134"/>
    </font>
    <font>
      <b/>
      <sz val="11"/>
      <color rgb="FFFF0000"/>
      <name val="Arial"/>
      <charset val="134"/>
    </font>
    <font>
      <sz val="14"/>
      <color rgb="FFFF0000"/>
      <name val="黑体"/>
      <charset val="134"/>
    </font>
    <font>
      <b/>
      <sz val="26"/>
      <color theme="0"/>
      <name val="黑体"/>
      <charset val="134"/>
    </font>
    <font>
      <sz val="12"/>
      <color rgb="FFFF0000"/>
      <name val="黑体"/>
      <charset val="134"/>
    </font>
    <font>
      <sz val="11"/>
      <color rgb="FFFF0000"/>
      <name val="黑体"/>
      <charset val="134"/>
    </font>
    <font>
      <b/>
      <sz val="28"/>
      <color theme="0"/>
      <name val="黑体"/>
      <charset val="134"/>
    </font>
    <font>
      <sz val="11"/>
      <color theme="9"/>
      <name val="黑体"/>
      <charset val="134"/>
    </font>
    <font>
      <b/>
      <sz val="11"/>
      <color rgb="FFFF0000"/>
      <name val="黑体"/>
      <charset val="134"/>
    </font>
    <font>
      <b/>
      <sz val="18"/>
      <color theme="9"/>
      <name val="黑体"/>
      <charset val="134"/>
    </font>
    <font>
      <b/>
      <sz val="11"/>
      <color rgb="FFFFFFFF"/>
      <name val="Arial"/>
      <charset val="0"/>
    </font>
    <font>
      <sz val="11"/>
      <color rgb="FF000000"/>
      <name val="Arial"/>
      <charset val="0"/>
    </font>
    <font>
      <sz val="11"/>
      <color rgb="FF000000"/>
      <name val="黑体"/>
      <charset val="0"/>
    </font>
    <font>
      <b/>
      <sz val="22"/>
      <color theme="0"/>
      <name val="Arial"/>
      <charset val="0"/>
    </font>
    <font>
      <sz val="16"/>
      <color rgb="FF000000"/>
      <name val="Arial"/>
      <charset val="0"/>
    </font>
    <font>
      <b/>
      <sz val="28"/>
      <color theme="1" tint="0.25"/>
      <name val="Arial"/>
      <charset val="134"/>
    </font>
    <font>
      <b/>
      <sz val="14"/>
      <color theme="8" tint="-0.25"/>
      <name val="Arial"/>
      <charset val="134"/>
    </font>
    <font>
      <b/>
      <sz val="16"/>
      <color theme="1" tint="0.25"/>
      <name val="Arial"/>
      <charset val="134"/>
    </font>
    <font>
      <b/>
      <sz val="16"/>
      <color theme="8" tint="-0.25"/>
      <name val="Arial"/>
      <charset val="134"/>
    </font>
    <font>
      <sz val="10"/>
      <color theme="1" tint="0.15"/>
      <name val="Arial"/>
      <charset val="134"/>
    </font>
    <font>
      <b/>
      <sz val="10"/>
      <color rgb="FF0070C0"/>
      <name val="Arial"/>
      <charset val="134"/>
    </font>
    <font>
      <sz val="10"/>
      <color rgb="FF000000"/>
      <name val="Arial"/>
      <charset val="134"/>
    </font>
    <font>
      <b/>
      <sz val="11"/>
      <color rgb="FFC00000"/>
      <name val="Arial"/>
      <charset val="134"/>
    </font>
    <font>
      <sz val="11"/>
      <color rgb="FF000000"/>
      <name val="Arial"/>
      <charset val="134"/>
    </font>
    <font>
      <b/>
      <sz val="10.5"/>
      <color theme="0"/>
      <name val="Arial"/>
      <charset val="134"/>
    </font>
    <font>
      <sz val="10.5"/>
      <color theme="1"/>
      <name val="Arial"/>
      <charset val="134"/>
    </font>
    <font>
      <b/>
      <sz val="14"/>
      <color rgb="FFFFFFFF"/>
      <name val="Arial"/>
      <charset val="134"/>
    </font>
    <font>
      <sz val="12"/>
      <color rgb="FF08090C"/>
      <name val="微软雅黑"/>
      <charset val="134"/>
    </font>
    <font>
      <sz val="11"/>
      <color rgb="FF08090C"/>
      <name val="Arial"/>
      <charset val="134"/>
    </font>
    <font>
      <sz val="20"/>
      <color rgb="FF08090C"/>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color rgb="FFFF0000"/>
      <name val="黑体"/>
      <charset val="134"/>
    </font>
    <font>
      <b/>
      <sz val="12"/>
      <color theme="0"/>
      <name val="黑体"/>
      <charset val="134"/>
    </font>
    <font>
      <sz val="10"/>
      <color rgb="FF000000"/>
      <name val="微软雅黑"/>
      <charset val="134"/>
    </font>
    <font>
      <sz val="11"/>
      <color rgb="FF08090C"/>
      <name val="微软雅黑"/>
      <charset val="134"/>
    </font>
    <font>
      <b/>
      <sz val="11"/>
      <color theme="1"/>
      <name val="黑体"/>
      <charset val="134"/>
    </font>
    <font>
      <b/>
      <sz val="18"/>
      <color theme="0"/>
      <name val="黑体"/>
      <charset val="134"/>
    </font>
    <font>
      <b/>
      <sz val="14"/>
      <color theme="0"/>
      <name val="黑体"/>
      <charset val="134"/>
    </font>
    <font>
      <sz val="16"/>
      <color rgb="FFFF0000"/>
      <name val="黑体"/>
      <charset val="134"/>
    </font>
    <font>
      <b/>
      <sz val="18"/>
      <color rgb="FFFF0000"/>
      <name val="黑体"/>
      <charset val="134"/>
    </font>
    <font>
      <sz val="14"/>
      <color theme="1"/>
      <name val="黑体"/>
      <charset val="134"/>
    </font>
    <font>
      <sz val="11"/>
      <color theme="9"/>
      <name val="宋体"/>
      <charset val="134"/>
    </font>
    <font>
      <sz val="10"/>
      <color theme="1" tint="0.15"/>
      <name val="微软雅黑"/>
      <charset val="134"/>
    </font>
    <font>
      <b/>
      <sz val="26"/>
      <color theme="0"/>
      <name val="宋体"/>
      <charset val="134"/>
    </font>
    <font>
      <sz val="18"/>
      <color theme="1"/>
      <name val="黑体"/>
      <charset val="134"/>
    </font>
    <font>
      <sz val="14"/>
      <color theme="1"/>
      <name val="方正楷体_GB2312"/>
      <charset val="134"/>
    </font>
    <font>
      <b/>
      <sz val="22"/>
      <color theme="0"/>
      <name val="宋体"/>
      <charset val="134"/>
    </font>
    <font>
      <b/>
      <sz val="18"/>
      <color theme="1"/>
      <name val="黑体"/>
      <charset val="134"/>
    </font>
    <font>
      <sz val="10.5"/>
      <color theme="1"/>
      <name val="微软雅黑"/>
      <charset val="134"/>
    </font>
    <font>
      <sz val="12"/>
      <color rgb="FFFF0000"/>
      <name val="微软雅黑"/>
      <charset val="134"/>
    </font>
    <font>
      <sz val="18"/>
      <color theme="1"/>
      <name val="宋体"/>
      <charset val="134"/>
    </font>
    <font>
      <b/>
      <sz val="11"/>
      <color theme="0"/>
      <name val="微软雅黑"/>
      <charset val="134"/>
    </font>
    <font>
      <b/>
      <sz val="10"/>
      <color theme="1"/>
      <name val="黑体"/>
      <charset val="134"/>
    </font>
    <font>
      <sz val="11"/>
      <name val="黑体"/>
      <charset val="134"/>
    </font>
    <font>
      <b/>
      <sz val="36"/>
      <color theme="0"/>
      <name val="宋体"/>
      <charset val="134"/>
    </font>
    <font>
      <b/>
      <sz val="18"/>
      <color theme="8" tint="-0.25"/>
      <name val="微软雅黑"/>
      <charset val="134"/>
    </font>
    <font>
      <b/>
      <sz val="10"/>
      <color rgb="FF0070C0"/>
      <name val="微软雅黑"/>
      <charset val="134"/>
    </font>
    <font>
      <b/>
      <sz val="10.5"/>
      <color theme="0"/>
      <name val="微软雅黑"/>
      <charset val="134"/>
    </font>
    <font>
      <b/>
      <sz val="14"/>
      <color theme="0"/>
      <name val="Microsoft YaHei"/>
      <charset val="134"/>
    </font>
    <font>
      <b/>
      <sz val="12"/>
      <color rgb="FFFFFFFF"/>
      <name val="微软雅黑"/>
      <charset val="134"/>
    </font>
    <font>
      <b/>
      <sz val="20"/>
      <color theme="1"/>
      <name val="Microsoft YaHei"/>
      <charset val="134"/>
    </font>
    <font>
      <b/>
      <sz val="16"/>
      <color theme="1" tint="0.25"/>
      <name val="微软雅黑"/>
      <charset val="134"/>
    </font>
    <font>
      <b/>
      <sz val="11"/>
      <color rgb="FFFFFFFF"/>
      <name val="微软雅黑"/>
      <charset val="134"/>
    </font>
    <font>
      <b/>
      <sz val="11"/>
      <color rgb="FFFFFFFF"/>
      <name val="黑体"/>
      <charset val="0"/>
    </font>
    <font>
      <sz val="11"/>
      <color rgb="FFFF0000"/>
      <name val="宋体"/>
      <charset val="134"/>
    </font>
    <font>
      <b/>
      <sz val="14"/>
      <color theme="8" tint="-0.25"/>
      <name val="微软雅黑"/>
      <charset val="134"/>
    </font>
    <font>
      <b/>
      <sz val="18"/>
      <color theme="5" tint="-0.25"/>
      <name val="Arial"/>
      <charset val="134"/>
    </font>
    <font>
      <b/>
      <sz val="18"/>
      <color theme="5" tint="-0.25"/>
      <name val="黑体"/>
      <charset val="134"/>
    </font>
    <font>
      <sz val="16"/>
      <color theme="1"/>
      <name val="黑体"/>
      <charset val="134"/>
    </font>
    <font>
      <b/>
      <sz val="14"/>
      <color theme="1"/>
      <name val="黑体"/>
      <charset val="134"/>
    </font>
    <font>
      <sz val="14"/>
      <color theme="9"/>
      <name val="黑体"/>
      <charset val="134"/>
    </font>
    <font>
      <sz val="14"/>
      <color rgb="FFFF0000"/>
      <name val="宋体"/>
      <charset val="134"/>
    </font>
    <font>
      <b/>
      <sz val="16"/>
      <color theme="0"/>
      <name val="黑体"/>
      <charset val="134"/>
    </font>
    <font>
      <b/>
      <sz val="28"/>
      <color theme="8" tint="-0.25"/>
      <name val="黑体"/>
      <charset val="134"/>
    </font>
    <font>
      <b/>
      <sz val="18"/>
      <color theme="9"/>
      <name val="微软雅黑"/>
      <charset val="134"/>
    </font>
    <font>
      <sz val="16"/>
      <color theme="1"/>
      <name val="宋体"/>
      <charset val="134"/>
    </font>
    <font>
      <b/>
      <sz val="24"/>
      <color theme="0"/>
      <name val="宋体"/>
      <charset val="134"/>
    </font>
    <font>
      <b/>
      <sz val="24"/>
      <color theme="0"/>
      <name val="黑体"/>
      <charset val="134"/>
    </font>
    <font>
      <b/>
      <sz val="16"/>
      <color theme="0"/>
      <name val="Microsoft YaHei"/>
      <charset val="134"/>
    </font>
    <font>
      <b/>
      <sz val="12"/>
      <color theme="0"/>
      <name val="微软雅黑"/>
      <charset val="134"/>
    </font>
    <font>
      <b/>
      <sz val="16"/>
      <color rgb="FFFF0000"/>
      <name val="黑体"/>
      <charset val="134"/>
    </font>
    <font>
      <b/>
      <sz val="28"/>
      <color rgb="FFFF0000"/>
      <name val="黑体"/>
      <charset val="134"/>
    </font>
    <font>
      <sz val="16"/>
      <color rgb="FF000000"/>
      <name val="黑体"/>
      <charset val="0"/>
    </font>
    <font>
      <sz val="20"/>
      <color rgb="FFFF0000"/>
      <name val="黑体"/>
      <charset val="134"/>
    </font>
    <font>
      <b/>
      <sz val="28"/>
      <color theme="1" tint="0.25"/>
      <name val="微软雅黑"/>
      <charset val="134"/>
    </font>
    <font>
      <b/>
      <sz val="20"/>
      <color theme="1"/>
      <name val="黑体"/>
      <charset val="134"/>
    </font>
    <font>
      <b/>
      <sz val="22"/>
      <color theme="0"/>
      <name val="黑体"/>
      <charset val="0"/>
    </font>
    <font>
      <b/>
      <sz val="12"/>
      <color theme="0"/>
      <name val="Arial"/>
      <charset val="0"/>
    </font>
    <font>
      <b/>
      <sz val="12"/>
      <color theme="0"/>
      <name val="黑体"/>
      <charset val="0"/>
    </font>
    <font>
      <b/>
      <sz val="11"/>
      <color theme="0"/>
      <name val="黑体"/>
      <charset val="134"/>
    </font>
    <font>
      <sz val="36"/>
      <color theme="1"/>
      <name val="黑体"/>
      <charset val="134"/>
    </font>
    <font>
      <sz val="36"/>
      <color theme="1"/>
      <name val="Microsoft YaHei"/>
      <charset val="134"/>
    </font>
    <font>
      <sz val="24"/>
      <color theme="1"/>
      <name val="Microsoft YaHei"/>
      <charset val="134"/>
    </font>
    <font>
      <sz val="9"/>
      <name val="宋体"/>
      <charset val="134"/>
    </font>
  </fonts>
  <fills count="54">
    <fill>
      <patternFill patternType="none"/>
    </fill>
    <fill>
      <patternFill patternType="gray125"/>
    </fill>
    <fill>
      <patternFill patternType="solid">
        <fgColor theme="4"/>
        <bgColor indexed="64"/>
      </patternFill>
    </fill>
    <fill>
      <patternFill patternType="solid">
        <fgColor rgb="FFEFF6FF"/>
        <bgColor indexed="64"/>
      </patternFill>
    </fill>
    <fill>
      <patternFill patternType="solid">
        <fgColor rgb="FF5693FE"/>
        <bgColor indexed="64"/>
      </patternFill>
    </fill>
    <fill>
      <patternFill patternType="solid">
        <fgColor theme="0"/>
        <bgColor indexed="64"/>
      </patternFill>
    </fill>
    <fill>
      <patternFill patternType="solid">
        <fgColor rgb="FFE2EDFF"/>
        <bgColor indexed="64"/>
      </patternFill>
    </fill>
    <fill>
      <patternFill patternType="solid">
        <fgColor theme="4" tint="0.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5" tint="0.4"/>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
      <patternFill patternType="solid">
        <fgColor rgb="FF433BD7"/>
        <bgColor indexed="64"/>
      </patternFill>
    </fill>
    <fill>
      <patternFill patternType="solid">
        <fgColor rgb="FFA4C6FF"/>
        <bgColor indexed="64"/>
      </patternFill>
    </fill>
    <fill>
      <patternFill patternType="solid">
        <fgColor rgb="FFFFFFFF"/>
        <bgColor indexed="64"/>
      </patternFill>
    </fill>
    <fill>
      <patternFill patternType="solid">
        <fgColor rgb="FF1552D1"/>
        <bgColor indexed="64"/>
      </patternFill>
    </fill>
    <fill>
      <patternFill patternType="solid">
        <fgColor theme="7" tint="0.6"/>
        <bgColor indexed="64"/>
      </patternFill>
    </fill>
    <fill>
      <patternFill patternType="solid">
        <fgColor rgb="FF00B0F0"/>
        <bgColor indexed="64"/>
      </patternFill>
    </fill>
    <fill>
      <patternFill patternType="solid">
        <fgColor rgb="FF251BF7"/>
        <bgColor indexed="64"/>
      </patternFill>
    </fill>
    <fill>
      <patternFill patternType="solid">
        <fgColor rgb="FF00B050"/>
        <bgColor indexed="64"/>
      </patternFill>
    </fill>
    <fill>
      <patternFill patternType="solid">
        <fgColor theme="7"/>
        <bgColor indexed="64"/>
      </patternFill>
    </fill>
    <fill>
      <patternFill patternType="solid">
        <fgColor theme="7" tint="0.9"/>
        <bgColor indexed="64"/>
      </patternFill>
    </fill>
    <fill>
      <patternFill patternType="solid">
        <fgColor rgb="FFA6A6A6"/>
        <bgColor indexed="64"/>
      </patternFill>
    </fill>
    <fill>
      <patternFill patternType="solid">
        <fgColor rgb="FFFFFA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thin">
        <color theme="8"/>
      </left>
      <right/>
      <top style="thin">
        <color theme="8"/>
      </top>
      <bottom style="thin">
        <color theme="8"/>
      </bottom>
      <diagonal/>
    </border>
    <border>
      <left style="thin">
        <color auto="1"/>
      </left>
      <right style="thin">
        <color auto="1"/>
      </right>
      <top style="thin">
        <color auto="1"/>
      </top>
      <bottom style="thin">
        <color auto="1"/>
      </bottom>
      <diagonal/>
    </border>
    <border>
      <left style="thin">
        <color rgb="FF00B0F0"/>
      </left>
      <right style="thin">
        <color rgb="FF00B0F0"/>
      </right>
      <top style="thin">
        <color rgb="FF00B0F0"/>
      </top>
      <bottom style="thin">
        <color rgb="FF00B0F0"/>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5693FE"/>
      </bottom>
      <diagonal/>
    </border>
    <border>
      <left style="thin">
        <color auto="1"/>
      </left>
      <right style="thin">
        <color auto="1"/>
      </right>
      <top style="thin">
        <color rgb="FF5693FE"/>
      </top>
      <bottom/>
      <diagonal/>
    </border>
    <border>
      <left style="thin">
        <color auto="1"/>
      </left>
      <right/>
      <top style="thin">
        <color rgb="FF5693FE"/>
      </top>
      <bottom/>
      <diagonal/>
    </border>
    <border>
      <left/>
      <right style="thin">
        <color auto="1"/>
      </right>
      <top style="thin">
        <color rgb="FF5693FE"/>
      </top>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rgb="FF5693FE"/>
      </top>
      <bottom style="thin">
        <color auto="1"/>
      </bottom>
      <diagonal/>
    </border>
    <border>
      <left/>
      <right style="thin">
        <color auto="1"/>
      </right>
      <top/>
      <bottom style="thin">
        <color auto="1"/>
      </bottom>
      <diagonal/>
    </border>
    <border>
      <left style="thin">
        <color rgb="FF39998D"/>
      </left>
      <right/>
      <top/>
      <bottom/>
      <diagonal/>
    </border>
    <border>
      <left style="medium">
        <color auto="1"/>
      </left>
      <right/>
      <top/>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thin">
        <color rgb="FF1552D1"/>
      </right>
      <top style="thin">
        <color rgb="FF1552D1"/>
      </top>
      <bottom style="thin">
        <color rgb="FF1552D1"/>
      </bottom>
      <diagonal/>
    </border>
    <border>
      <left/>
      <right/>
      <top style="thin">
        <color rgb="FF1552D1"/>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theme="4"/>
      </left>
      <right/>
      <top/>
      <bottom/>
      <diagonal/>
    </border>
    <border>
      <left style="thin">
        <color rgb="FF39998D"/>
      </left>
      <right/>
      <top style="thin">
        <color rgb="FF39998D"/>
      </top>
      <bottom style="thin">
        <color rgb="FF39998D"/>
      </bottom>
      <diagonal/>
    </border>
    <border>
      <left/>
      <right/>
      <top style="thin">
        <color rgb="FF39998D"/>
      </top>
      <bottom style="thin">
        <color rgb="FF39998D"/>
      </bottom>
      <diagonal/>
    </border>
    <border>
      <left/>
      <right style="thin">
        <color rgb="FF39998D"/>
      </right>
      <top style="thin">
        <color rgb="FF39998D"/>
      </top>
      <bottom style="thin">
        <color rgb="FF39998D"/>
      </bottom>
      <diagonal/>
    </border>
    <border>
      <left style="thin">
        <color theme="7"/>
      </left>
      <right style="thin">
        <color theme="7" tint="0.6"/>
      </right>
      <top style="thin">
        <color theme="7"/>
      </top>
      <bottom style="thin">
        <color theme="7"/>
      </bottom>
      <diagonal/>
    </border>
    <border>
      <left style="thin">
        <color theme="7" tint="0.6"/>
      </left>
      <right style="thin">
        <color theme="7" tint="0.6"/>
      </right>
      <top style="thin">
        <color theme="7"/>
      </top>
      <bottom style="thin">
        <color theme="7"/>
      </bottom>
      <diagonal/>
    </border>
    <border>
      <left style="thin">
        <color theme="7" tint="0.6"/>
      </left>
      <right style="thin">
        <color theme="7"/>
      </right>
      <top style="thin">
        <color theme="7"/>
      </top>
      <bottom style="thin">
        <color theme="7"/>
      </bottom>
      <diagonal/>
    </border>
    <border>
      <left style="thin">
        <color theme="7"/>
      </left>
      <right style="thin">
        <color theme="7" tint="0.6"/>
      </right>
      <top/>
      <bottom style="thin">
        <color theme="7" tint="0.6"/>
      </bottom>
      <diagonal/>
    </border>
    <border>
      <left style="thin">
        <color theme="7" tint="0.6"/>
      </left>
      <right style="thin">
        <color theme="7" tint="0.6"/>
      </right>
      <top/>
      <bottom style="thin">
        <color theme="7" tint="0.6"/>
      </bottom>
      <diagonal/>
    </border>
    <border>
      <left style="thin">
        <color theme="7" tint="0.6"/>
      </left>
      <right style="thin">
        <color theme="7"/>
      </right>
      <top/>
      <bottom style="thin">
        <color theme="7" tint="0.6"/>
      </bottom>
      <diagonal/>
    </border>
    <border>
      <left style="thin">
        <color theme="7"/>
      </left>
      <right style="thin">
        <color theme="7" tint="0.6"/>
      </right>
      <top style="thin">
        <color theme="7" tint="0.6"/>
      </top>
      <bottom style="thin">
        <color theme="7" tint="0.6"/>
      </bottom>
      <diagonal/>
    </border>
    <border>
      <left style="thin">
        <color theme="7" tint="0.6"/>
      </left>
      <right style="thin">
        <color theme="7" tint="0.6"/>
      </right>
      <top style="thin">
        <color theme="7" tint="0.6"/>
      </top>
      <bottom style="thin">
        <color theme="7" tint="0.6"/>
      </bottom>
      <diagonal/>
    </border>
    <border>
      <left style="thin">
        <color theme="7" tint="0.6"/>
      </left>
      <right style="thin">
        <color theme="7"/>
      </right>
      <top style="thin">
        <color theme="7" tint="0.6"/>
      </top>
      <bottom style="thin">
        <color theme="7" tint="0.6"/>
      </bottom>
      <diagonal/>
    </border>
    <border>
      <left style="thin">
        <color theme="7"/>
      </left>
      <right style="thin">
        <color theme="7" tint="0.6"/>
      </right>
      <top style="thin">
        <color theme="7" tint="0.6"/>
      </top>
      <bottom style="thin">
        <color theme="7"/>
      </bottom>
      <diagonal/>
    </border>
    <border>
      <left style="thin">
        <color theme="7" tint="0.6"/>
      </left>
      <right style="thin">
        <color theme="7" tint="0.6"/>
      </right>
      <top style="thin">
        <color theme="7" tint="0.6"/>
      </top>
      <bottom style="thin">
        <color theme="7"/>
      </bottom>
      <diagonal/>
    </border>
    <border>
      <left style="thin">
        <color theme="7" tint="0.6"/>
      </left>
      <right style="thin">
        <color theme="7"/>
      </right>
      <top style="thin">
        <color theme="7" tint="0.6"/>
      </top>
      <bottom style="thin">
        <color theme="7"/>
      </bottom>
      <diagonal/>
    </border>
    <border>
      <left style="thin">
        <color rgb="FF000000"/>
      </left>
      <right/>
      <top/>
      <bottom/>
      <diagonal/>
    </border>
    <border>
      <left/>
      <right style="thin">
        <color rgb="FF000000"/>
      </right>
      <top/>
      <bottom/>
      <diagonal/>
    </border>
    <border>
      <left/>
      <right style="dotted">
        <color rgb="FF5693FE"/>
      </right>
      <top style="medium">
        <color rgb="FF5693FE"/>
      </top>
      <bottom style="thin">
        <color rgb="FF5693FE"/>
      </bottom>
      <diagonal/>
    </border>
    <border>
      <left style="dotted">
        <color rgb="FF5693FE"/>
      </left>
      <right style="dotted">
        <color rgb="FF5693FE"/>
      </right>
      <top style="medium">
        <color rgb="FF5693FE"/>
      </top>
      <bottom style="thin">
        <color rgb="FF5693FE"/>
      </bottom>
      <diagonal/>
    </border>
    <border>
      <left style="dotted">
        <color rgb="FF5693FE"/>
      </left>
      <right/>
      <top style="medium">
        <color rgb="FF5693FE"/>
      </top>
      <bottom style="thin">
        <color rgb="FF5693FE"/>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right style="dotted">
        <color rgb="FF5693FE"/>
      </right>
      <top style="thin">
        <color rgb="FF5693FE"/>
      </top>
      <bottom style="medium">
        <color rgb="FF5693FE"/>
      </bottom>
      <diagonal/>
    </border>
    <border>
      <left style="dotted">
        <color rgb="FF5693FE"/>
      </left>
      <right style="dotted">
        <color rgb="FF5693FE"/>
      </right>
      <top style="thin">
        <color rgb="FF5693FE"/>
      </top>
      <bottom style="medium">
        <color rgb="FF5693FE"/>
      </bottom>
      <diagonal/>
    </border>
    <border>
      <left style="dotted">
        <color rgb="FF5693FE"/>
      </left>
      <right/>
      <top style="thin">
        <color rgb="FF5693FE"/>
      </top>
      <bottom style="medium">
        <color rgb="FF5693FE"/>
      </bottom>
      <diagonal/>
    </border>
    <border>
      <left style="double">
        <color theme="1"/>
      </left>
      <right style="double">
        <color theme="1"/>
      </right>
      <top style="double">
        <color theme="1"/>
      </top>
      <bottom style="double">
        <color theme="1"/>
      </bottom>
      <diagonal/>
    </border>
    <border>
      <left/>
      <right style="double">
        <color theme="1"/>
      </right>
      <top style="double">
        <color theme="1"/>
      </top>
      <bottom style="double">
        <color theme="1"/>
      </bottom>
      <diagonal/>
    </border>
    <border>
      <left/>
      <right style="hair">
        <color theme="4"/>
      </right>
      <top/>
      <bottom style="hair">
        <color theme="4"/>
      </bottom>
      <diagonal/>
    </border>
    <border>
      <left style="hair">
        <color theme="4"/>
      </left>
      <right style="hair">
        <color theme="4"/>
      </right>
      <top/>
      <bottom style="hair">
        <color theme="4"/>
      </bottom>
      <diagonal/>
    </border>
    <border>
      <left/>
      <right style="hair">
        <color theme="4"/>
      </right>
      <top style="hair">
        <color theme="4"/>
      </top>
      <bottom style="hair">
        <color theme="4"/>
      </bottom>
      <diagonal/>
    </border>
    <border>
      <left style="hair">
        <color theme="4"/>
      </left>
      <right style="hair">
        <color theme="4"/>
      </right>
      <top style="hair">
        <color theme="4"/>
      </top>
      <bottom style="hair">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0" fillId="26" borderId="62" applyNumberFormat="0" applyFont="0" applyAlignment="0" applyProtection="0">
      <alignment vertical="center"/>
    </xf>
    <xf numFmtId="0" fontId="128"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0" borderId="63" applyNumberFormat="0" applyFill="0" applyAlignment="0" applyProtection="0">
      <alignment vertical="center"/>
    </xf>
    <xf numFmtId="0" fontId="132" fillId="0" borderId="63" applyNumberFormat="0" applyFill="0" applyAlignment="0" applyProtection="0">
      <alignment vertical="center"/>
    </xf>
    <xf numFmtId="0" fontId="133" fillId="0" borderId="64" applyNumberFormat="0" applyFill="0" applyAlignment="0" applyProtection="0">
      <alignment vertical="center"/>
    </xf>
    <xf numFmtId="0" fontId="133" fillId="0" borderId="0" applyNumberFormat="0" applyFill="0" applyBorder="0" applyAlignment="0" applyProtection="0">
      <alignment vertical="center"/>
    </xf>
    <xf numFmtId="0" fontId="134" fillId="27" borderId="65" applyNumberFormat="0" applyAlignment="0" applyProtection="0">
      <alignment vertical="center"/>
    </xf>
    <xf numFmtId="0" fontId="135" fillId="28" borderId="66" applyNumberFormat="0" applyAlignment="0" applyProtection="0">
      <alignment vertical="center"/>
    </xf>
    <xf numFmtId="0" fontId="136" fillId="28" borderId="65" applyNumberFormat="0" applyAlignment="0" applyProtection="0">
      <alignment vertical="center"/>
    </xf>
    <xf numFmtId="0" fontId="137" fillId="29" borderId="67" applyNumberFormat="0" applyAlignment="0" applyProtection="0">
      <alignment vertical="center"/>
    </xf>
    <xf numFmtId="0" fontId="138" fillId="0" borderId="68" applyNumberFormat="0" applyFill="0" applyAlignment="0" applyProtection="0">
      <alignment vertical="center"/>
    </xf>
    <xf numFmtId="0" fontId="139" fillId="0" borderId="69" applyNumberFormat="0" applyFill="0" applyAlignment="0" applyProtection="0">
      <alignment vertical="center"/>
    </xf>
    <xf numFmtId="0" fontId="140" fillId="30" borderId="0" applyNumberFormat="0" applyBorder="0" applyAlignment="0" applyProtection="0">
      <alignment vertical="center"/>
    </xf>
    <xf numFmtId="0" fontId="141" fillId="31" borderId="0" applyNumberFormat="0" applyBorder="0" applyAlignment="0" applyProtection="0">
      <alignment vertical="center"/>
    </xf>
    <xf numFmtId="0" fontId="142" fillId="32" borderId="0" applyNumberFormat="0" applyBorder="0" applyAlignment="0" applyProtection="0">
      <alignment vertical="center"/>
    </xf>
    <xf numFmtId="0" fontId="143" fillId="2" borderId="0" applyNumberFormat="0" applyBorder="0" applyAlignment="0" applyProtection="0">
      <alignment vertical="center"/>
    </xf>
    <xf numFmtId="0" fontId="144" fillId="8" borderId="0" applyNumberFormat="0" applyBorder="0" applyAlignment="0" applyProtection="0">
      <alignment vertical="center"/>
    </xf>
    <xf numFmtId="0" fontId="144" fillId="33" borderId="0" applyNumberFormat="0" applyBorder="0" applyAlignment="0" applyProtection="0">
      <alignment vertical="center"/>
    </xf>
    <xf numFmtId="0" fontId="143" fillId="34" borderId="0" applyNumberFormat="0" applyBorder="0" applyAlignment="0" applyProtection="0">
      <alignment vertical="center"/>
    </xf>
    <xf numFmtId="0" fontId="143" fillId="35" borderId="0" applyNumberFormat="0" applyBorder="0" applyAlignment="0" applyProtection="0">
      <alignment vertical="center"/>
    </xf>
    <xf numFmtId="0" fontId="144" fillId="36" borderId="0" applyNumberFormat="0" applyBorder="0" applyAlignment="0" applyProtection="0">
      <alignment vertical="center"/>
    </xf>
    <xf numFmtId="0" fontId="144" fillId="37" borderId="0" applyNumberFormat="0" applyBorder="0" applyAlignment="0" applyProtection="0">
      <alignment vertical="center"/>
    </xf>
    <xf numFmtId="0" fontId="143" fillId="38" borderId="0" applyNumberFormat="0" applyBorder="0" applyAlignment="0" applyProtection="0">
      <alignment vertical="center"/>
    </xf>
    <xf numFmtId="0" fontId="143" fillId="39" borderId="0" applyNumberFormat="0" applyBorder="0" applyAlignment="0" applyProtection="0">
      <alignment vertical="center"/>
    </xf>
    <xf numFmtId="0" fontId="144" fillId="40" borderId="0" applyNumberFormat="0" applyBorder="0" applyAlignment="0" applyProtection="0">
      <alignment vertical="center"/>
    </xf>
    <xf numFmtId="0" fontId="144" fillId="41" borderId="0" applyNumberFormat="0" applyBorder="0" applyAlignment="0" applyProtection="0">
      <alignment vertical="center"/>
    </xf>
    <xf numFmtId="0" fontId="143" fillId="42" borderId="0" applyNumberFormat="0" applyBorder="0" applyAlignment="0" applyProtection="0">
      <alignment vertical="center"/>
    </xf>
    <xf numFmtId="0" fontId="143" fillId="22" borderId="0" applyNumberFormat="0" applyBorder="0" applyAlignment="0" applyProtection="0">
      <alignment vertical="center"/>
    </xf>
    <xf numFmtId="0" fontId="144" fillId="43" borderId="0" applyNumberFormat="0" applyBorder="0" applyAlignment="0" applyProtection="0">
      <alignment vertical="center"/>
    </xf>
    <xf numFmtId="0" fontId="144" fillId="44" borderId="0" applyNumberFormat="0" applyBorder="0" applyAlignment="0" applyProtection="0">
      <alignment vertical="center"/>
    </xf>
    <xf numFmtId="0" fontId="143" fillId="45" borderId="0" applyNumberFormat="0" applyBorder="0" applyAlignment="0" applyProtection="0">
      <alignment vertical="center"/>
    </xf>
    <xf numFmtId="0" fontId="143" fillId="46" borderId="0" applyNumberFormat="0" applyBorder="0" applyAlignment="0" applyProtection="0">
      <alignment vertical="center"/>
    </xf>
    <xf numFmtId="0" fontId="144" fillId="47" borderId="0" applyNumberFormat="0" applyBorder="0" applyAlignment="0" applyProtection="0">
      <alignment vertical="center"/>
    </xf>
    <xf numFmtId="0" fontId="144" fillId="48" borderId="0" applyNumberFormat="0" applyBorder="0" applyAlignment="0" applyProtection="0">
      <alignment vertical="center"/>
    </xf>
    <xf numFmtId="0" fontId="143" fillId="49" borderId="0" applyNumberFormat="0" applyBorder="0" applyAlignment="0" applyProtection="0">
      <alignment vertical="center"/>
    </xf>
    <xf numFmtId="0" fontId="143" fillId="50" borderId="0" applyNumberFormat="0" applyBorder="0" applyAlignment="0" applyProtection="0">
      <alignment vertical="center"/>
    </xf>
    <xf numFmtId="0" fontId="144" fillId="51" borderId="0" applyNumberFormat="0" applyBorder="0" applyAlignment="0" applyProtection="0">
      <alignment vertical="center"/>
    </xf>
    <xf numFmtId="0" fontId="144" fillId="52" borderId="0" applyNumberFormat="0" applyBorder="0" applyAlignment="0" applyProtection="0">
      <alignment vertical="center"/>
    </xf>
    <xf numFmtId="0" fontId="143" fillId="53" borderId="0" applyNumberFormat="0" applyBorder="0" applyAlignment="0" applyProtection="0">
      <alignment vertical="center"/>
    </xf>
    <xf numFmtId="176" fontId="25" fillId="0" borderId="0"/>
    <xf numFmtId="0" fontId="0" fillId="0" borderId="0">
      <alignment vertical="center"/>
    </xf>
    <xf numFmtId="0" fontId="145" fillId="0" borderId="0">
      <alignment vertical="center"/>
    </xf>
    <xf numFmtId="0" fontId="9" fillId="0" borderId="0"/>
    <xf numFmtId="0" fontId="25" fillId="0" borderId="0" applyBorder="0"/>
    <xf numFmtId="177" fontId="0" fillId="0" borderId="0" applyBorder="0"/>
  </cellStyleXfs>
  <cellXfs count="407">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0" borderId="0" xfId="6" applyFont="1" applyFill="1">
      <alignment vertical="center"/>
    </xf>
    <xf numFmtId="0" fontId="6" fillId="0" borderId="0" xfId="0" applyFont="1" applyFill="1" applyAlignment="1">
      <alignment horizontal="center" vertical="center" wrapText="1"/>
    </xf>
    <xf numFmtId="0" fontId="7" fillId="0" borderId="0" xfId="53"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178" fontId="9" fillId="0" borderId="1" xfId="0" applyNumberFormat="1" applyFont="1" applyFill="1" applyBorder="1" applyAlignment="1">
      <alignment horizontal="center" vertical="center"/>
    </xf>
    <xf numFmtId="178" fontId="9" fillId="3" borderId="2" xfId="0" applyNumberFormat="1" applyFont="1" applyFill="1" applyBorder="1" applyAlignment="1">
      <alignment horizontal="center" vertical="center"/>
    </xf>
    <xf numFmtId="178" fontId="9" fillId="3" borderId="3" xfId="0" applyNumberFormat="1" applyFont="1" applyFill="1" applyBorder="1" applyAlignment="1">
      <alignment horizontal="center" vertical="center"/>
    </xf>
    <xf numFmtId="0" fontId="9" fillId="0" borderId="0" xfId="53" applyFont="1" applyFill="1" applyBorder="1" applyAlignment="1"/>
    <xf numFmtId="0" fontId="9" fillId="5" borderId="0" xfId="53" applyFont="1" applyFill="1" applyBorder="1" applyAlignment="1"/>
    <xf numFmtId="178" fontId="9" fillId="0" borderId="0" xfId="53" applyNumberFormat="1" applyFont="1" applyFill="1" applyBorder="1" applyAlignment="1">
      <alignment horizontal="center"/>
    </xf>
    <xf numFmtId="0" fontId="0" fillId="0" borderId="0" xfId="0" applyFill="1" applyAlignment="1">
      <alignment vertical="center"/>
    </xf>
    <xf numFmtId="0" fontId="10" fillId="0" borderId="0" xfId="0" applyFont="1" applyFill="1" applyAlignment="1">
      <alignment vertical="center"/>
    </xf>
    <xf numFmtId="0" fontId="9" fillId="5" borderId="0" xfId="0" applyFont="1" applyFill="1" applyAlignment="1">
      <alignment horizontal="center" vertical="center"/>
    </xf>
    <xf numFmtId="0" fontId="11" fillId="5" borderId="0" xfId="0" applyFont="1" applyFill="1" applyAlignment="1">
      <alignment horizontal="center" vertical="center"/>
    </xf>
    <xf numFmtId="0" fontId="9" fillId="0" borderId="0" xfId="0" applyFont="1" applyFill="1" applyAlignment="1">
      <alignment horizontal="center" vertical="center"/>
    </xf>
    <xf numFmtId="0" fontId="0" fillId="0" borderId="0" xfId="0" applyFill="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horizontal="center" vertical="center"/>
    </xf>
    <xf numFmtId="0" fontId="14" fillId="5" borderId="0" xfId="0" applyFont="1" applyFill="1" applyAlignment="1">
      <alignment horizontal="center" vertical="center"/>
    </xf>
    <xf numFmtId="0" fontId="15" fillId="6" borderId="0" xfId="0" applyFont="1" applyFill="1" applyAlignment="1">
      <alignment horizontal="center" vertical="center"/>
    </xf>
    <xf numFmtId="0" fontId="16" fillId="5" borderId="0" xfId="0" applyFont="1" applyFill="1" applyAlignment="1">
      <alignment horizontal="center" vertical="center"/>
    </xf>
    <xf numFmtId="0" fontId="17" fillId="5" borderId="0" xfId="0" applyFont="1" applyFill="1" applyAlignment="1">
      <alignment horizontal="center" vertical="center"/>
    </xf>
    <xf numFmtId="0" fontId="17" fillId="4" borderId="1"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0" borderId="0" xfId="0" applyFont="1" applyFill="1" applyBorder="1" applyAlignment="1">
      <alignment horizontal="center" vertical="center"/>
    </xf>
    <xf numFmtId="0" fontId="9" fillId="0" borderId="0" xfId="0" applyFont="1" applyFill="1" applyBorder="1" applyAlignment="1">
      <alignment horizontal="center" vertical="center"/>
    </xf>
    <xf numFmtId="0" fontId="18" fillId="6" borderId="0" xfId="0" applyFont="1" applyFill="1" applyAlignment="1">
      <alignment horizontal="center" vertical="center"/>
    </xf>
    <xf numFmtId="0" fontId="19" fillId="5" borderId="0" xfId="0" applyFont="1" applyFill="1" applyAlignment="1">
      <alignment horizontal="center" vertical="center"/>
    </xf>
    <xf numFmtId="0" fontId="20" fillId="4" borderId="4" xfId="0" applyNumberFormat="1" applyFont="1" applyFill="1" applyBorder="1" applyAlignment="1" applyProtection="1">
      <alignment horizontal="center" vertical="center"/>
    </xf>
    <xf numFmtId="0" fontId="20" fillId="4" borderId="4" xfId="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xf>
    <xf numFmtId="0" fontId="1" fillId="0" borderId="4" xfId="0" applyFont="1" applyFill="1" applyBorder="1" applyAlignment="1">
      <alignment horizontal="center" vertical="center"/>
    </xf>
    <xf numFmtId="0" fontId="21" fillId="3" borderId="4" xfId="0" applyFont="1" applyFill="1" applyBorder="1" applyAlignment="1">
      <alignment horizontal="center" vertical="center"/>
    </xf>
    <xf numFmtId="0" fontId="1" fillId="3" borderId="4" xfId="0" applyFont="1" applyFill="1" applyBorder="1" applyAlignment="1">
      <alignment horizontal="center" vertical="center"/>
    </xf>
    <xf numFmtId="0" fontId="18" fillId="3" borderId="0" xfId="0" applyFont="1" applyFill="1" applyAlignment="1">
      <alignment horizontal="center" vertical="center"/>
    </xf>
    <xf numFmtId="0" fontId="22" fillId="0" borderId="0" xfId="6" applyFont="1">
      <alignment vertical="center"/>
    </xf>
    <xf numFmtId="0" fontId="23" fillId="4" borderId="5" xfId="0" applyNumberFormat="1" applyFont="1" applyFill="1" applyBorder="1" applyAlignment="1" applyProtection="1">
      <alignment horizontal="center" vertical="center" wrapText="1"/>
    </xf>
    <xf numFmtId="0" fontId="24" fillId="4" borderId="5" xfId="0" applyNumberFormat="1" applyFont="1" applyFill="1" applyBorder="1" applyAlignment="1" applyProtection="1">
      <alignment horizontal="center" vertical="center" wrapText="1"/>
    </xf>
    <xf numFmtId="0" fontId="1" fillId="0" borderId="5" xfId="54" applyNumberFormat="1" applyFont="1" applyFill="1" applyBorder="1" applyAlignment="1">
      <alignment horizontal="center" vertical="center"/>
    </xf>
    <xf numFmtId="0" fontId="1" fillId="0" borderId="5" xfId="54" applyNumberFormat="1" applyFont="1" applyFill="1" applyBorder="1" applyAlignment="1">
      <alignment horizontal="left" vertical="center"/>
    </xf>
    <xf numFmtId="0" fontId="1" fillId="3" borderId="5" xfId="54" applyNumberFormat="1" applyFont="1" applyFill="1" applyBorder="1" applyAlignment="1">
      <alignment horizontal="center" vertical="center"/>
    </xf>
    <xf numFmtId="0" fontId="1" fillId="3" borderId="5" xfId="54" applyNumberFormat="1" applyFont="1" applyFill="1" applyBorder="1" applyAlignment="1">
      <alignment horizontal="left" vertical="center"/>
    </xf>
    <xf numFmtId="0" fontId="1" fillId="5" borderId="0" xfId="0" applyFont="1" applyFill="1" applyAlignment="1">
      <alignment horizontal="left" vertical="center"/>
    </xf>
    <xf numFmtId="0" fontId="10" fillId="5" borderId="0" xfId="0" applyFont="1" applyFill="1" applyAlignment="1">
      <alignment horizontal="left" vertical="center"/>
    </xf>
    <xf numFmtId="0" fontId="25" fillId="0" borderId="0" xfId="0" applyFont="1" applyFill="1" applyAlignment="1">
      <alignment horizontal="left" vertical="center"/>
    </xf>
    <xf numFmtId="0" fontId="26" fillId="7" borderId="6" xfId="0" applyFont="1" applyFill="1" applyBorder="1" applyAlignment="1">
      <alignment horizontal="center" vertical="center"/>
    </xf>
    <xf numFmtId="0" fontId="27" fillId="7" borderId="6" xfId="0" applyFont="1" applyFill="1" applyBorder="1" applyAlignment="1">
      <alignment horizontal="center" vertical="center"/>
    </xf>
    <xf numFmtId="0" fontId="28" fillId="5" borderId="0" xfId="0" applyFont="1" applyFill="1" applyAlignment="1">
      <alignment horizontal="center" vertical="distributed" wrapText="1"/>
    </xf>
    <xf numFmtId="0" fontId="29" fillId="8" borderId="4" xfId="0" applyFont="1" applyFill="1" applyBorder="1" applyAlignment="1">
      <alignment horizontal="left" vertical="center"/>
    </xf>
    <xf numFmtId="0" fontId="30" fillId="9" borderId="4" xfId="51" applyFont="1" applyFill="1" applyBorder="1" applyAlignment="1">
      <alignment horizontal="left" vertical="center"/>
    </xf>
    <xf numFmtId="0" fontId="25" fillId="10" borderId="7" xfId="51" applyFont="1" applyFill="1" applyBorder="1" applyAlignment="1">
      <alignment horizontal="left" vertical="center"/>
    </xf>
    <xf numFmtId="0" fontId="25" fillId="10" borderId="8" xfId="51" applyFont="1" applyFill="1" applyBorder="1" applyAlignment="1">
      <alignment horizontal="left" vertical="center"/>
    </xf>
    <xf numFmtId="0" fontId="25" fillId="10" borderId="9" xfId="51" applyFont="1" applyFill="1" applyBorder="1" applyAlignment="1">
      <alignment horizontal="left" vertical="center"/>
    </xf>
    <xf numFmtId="0" fontId="31" fillId="11" borderId="4" xfId="51" applyFont="1" applyFill="1" applyBorder="1" applyAlignment="1">
      <alignment horizontal="left" vertical="center"/>
    </xf>
    <xf numFmtId="0" fontId="32" fillId="10" borderId="4" xfId="51" applyFont="1" applyFill="1" applyBorder="1" applyAlignment="1">
      <alignment horizontal="left" vertical="center"/>
    </xf>
    <xf numFmtId="0" fontId="33" fillId="8" borderId="4" xfId="51" applyFont="1" applyFill="1" applyBorder="1" applyAlignment="1">
      <alignment horizontal="left" vertical="center"/>
    </xf>
    <xf numFmtId="0" fontId="33" fillId="5" borderId="4" xfId="0" applyFont="1" applyFill="1" applyBorder="1" applyAlignment="1">
      <alignment horizontal="left" vertical="center" wrapText="1"/>
    </xf>
    <xf numFmtId="0" fontId="33" fillId="5" borderId="4" xfId="0" applyFont="1" applyFill="1" applyBorder="1" applyAlignment="1">
      <alignment horizontal="left" vertical="center"/>
    </xf>
    <xf numFmtId="0" fontId="33" fillId="9" borderId="4" xfId="51" applyFont="1" applyFill="1" applyBorder="1" applyAlignment="1">
      <alignment horizontal="left" vertical="center"/>
    </xf>
    <xf numFmtId="0" fontId="33" fillId="5" borderId="4" xfId="51" applyFont="1" applyFill="1" applyBorder="1" applyAlignment="1">
      <alignment horizontal="left" vertical="center"/>
    </xf>
    <xf numFmtId="179" fontId="33" fillId="5" borderId="4" xfId="50" applyNumberFormat="1" applyFont="1" applyFill="1" applyBorder="1" applyAlignment="1">
      <alignment horizontal="left" vertical="center" wrapText="1"/>
    </xf>
    <xf numFmtId="0" fontId="33" fillId="5" borderId="4" xfId="0" applyNumberFormat="1" applyFont="1" applyFill="1" applyBorder="1" applyAlignment="1">
      <alignment horizontal="left" vertical="center"/>
    </xf>
    <xf numFmtId="179" fontId="33" fillId="5" borderId="4" xfId="50" applyNumberFormat="1" applyFont="1" applyFill="1" applyBorder="1" applyAlignment="1">
      <alignment horizontal="center" vertical="center" wrapText="1"/>
    </xf>
    <xf numFmtId="0" fontId="10" fillId="5" borderId="0" xfId="0" applyFont="1" applyFill="1" applyAlignment="1">
      <alignment vertical="center"/>
    </xf>
    <xf numFmtId="0" fontId="10" fillId="5" borderId="4" xfId="0" applyFont="1" applyFill="1" applyBorder="1" applyAlignment="1">
      <alignment horizontal="center" vertical="center"/>
    </xf>
    <xf numFmtId="0" fontId="30" fillId="8" borderId="4" xfId="51" applyFont="1" applyFill="1" applyBorder="1" applyAlignment="1">
      <alignment horizontal="left" vertical="center"/>
    </xf>
    <xf numFmtId="0" fontId="34" fillId="12" borderId="4" xfId="0" applyFont="1" applyFill="1" applyBorder="1" applyAlignment="1">
      <alignment horizontal="left" vertical="center"/>
    </xf>
    <xf numFmtId="0" fontId="35" fillId="10" borderId="4" xfId="0" applyFont="1" applyFill="1" applyBorder="1" applyAlignment="1">
      <alignment horizontal="left" vertical="center"/>
    </xf>
    <xf numFmtId="0" fontId="10" fillId="5" borderId="0" xfId="0" applyFont="1" applyFill="1" applyAlignment="1">
      <alignment horizontal="center" vertical="center"/>
    </xf>
    <xf numFmtId="0" fontId="33" fillId="5" borderId="7" xfId="0" applyFont="1" applyFill="1" applyBorder="1" applyAlignment="1">
      <alignment horizontal="left" vertical="center"/>
    </xf>
    <xf numFmtId="0" fontId="33" fillId="5" borderId="8" xfId="0" applyFont="1" applyFill="1" applyBorder="1" applyAlignment="1">
      <alignment horizontal="left" vertical="center"/>
    </xf>
    <xf numFmtId="0" fontId="33" fillId="5" borderId="9" xfId="0" applyFont="1" applyFill="1" applyBorder="1" applyAlignment="1">
      <alignment horizontal="left" vertical="center"/>
    </xf>
    <xf numFmtId="0" fontId="36" fillId="8" borderId="4" xfId="0" applyFont="1" applyFill="1" applyBorder="1" applyAlignment="1">
      <alignment horizontal="center" vertical="center" wrapText="1"/>
    </xf>
    <xf numFmtId="0" fontId="36" fillId="8" borderId="10" xfId="0" applyFont="1" applyFill="1" applyBorder="1" applyAlignment="1">
      <alignment horizontal="center" vertical="center" wrapText="1"/>
    </xf>
    <xf numFmtId="0" fontId="37" fillId="8" borderId="10" xfId="0" applyFont="1" applyFill="1" applyBorder="1" applyAlignment="1">
      <alignment horizontal="center" vertical="center" wrapText="1"/>
    </xf>
    <xf numFmtId="0" fontId="37" fillId="8" borderId="4" xfId="0" applyFont="1" applyFill="1" applyBorder="1" applyAlignment="1">
      <alignment horizontal="center" vertical="center" wrapText="1"/>
    </xf>
    <xf numFmtId="0" fontId="38" fillId="5" borderId="4" xfId="0" applyFont="1" applyFill="1" applyBorder="1" applyAlignment="1">
      <alignment horizontal="center" vertical="center" wrapText="1"/>
    </xf>
    <xf numFmtId="0" fontId="38" fillId="5" borderId="4" xfId="0" applyFont="1" applyFill="1" applyBorder="1" applyAlignment="1">
      <alignment horizontal="center" vertical="center"/>
    </xf>
    <xf numFmtId="0" fontId="39" fillId="0" borderId="0" xfId="0" applyFont="1" applyFill="1" applyBorder="1" applyAlignment="1">
      <alignment horizontal="center" vertical="center"/>
    </xf>
    <xf numFmtId="0" fontId="40" fillId="0" borderId="0" xfId="0" applyNumberFormat="1" applyFont="1" applyFill="1" applyBorder="1" applyAlignment="1">
      <alignment horizontal="center" vertical="center"/>
    </xf>
    <xf numFmtId="26" fontId="41" fillId="5" borderId="4" xfId="0" applyNumberFormat="1" applyFont="1" applyFill="1" applyBorder="1" applyAlignment="1">
      <alignment horizontal="center" vertical="center"/>
    </xf>
    <xf numFmtId="0" fontId="42" fillId="13" borderId="4" xfId="0" applyFont="1" applyFill="1" applyBorder="1" applyAlignment="1">
      <alignment horizontal="center" vertical="center"/>
    </xf>
    <xf numFmtId="49" fontId="43" fillId="0" borderId="0" xfId="52" applyNumberFormat="1" applyFont="1" applyFill="1" applyBorder="1" applyAlignment="1">
      <alignment horizontal="center" vertical="center" wrapText="1"/>
    </xf>
    <xf numFmtId="0" fontId="44" fillId="0" borderId="0" xfId="52" applyFont="1" applyFill="1" applyBorder="1" applyAlignment="1">
      <alignment horizontal="center" vertical="center" wrapText="1"/>
    </xf>
    <xf numFmtId="0" fontId="0" fillId="0" borderId="4" xfId="0" applyFont="1" applyFill="1" applyBorder="1" applyAlignment="1">
      <alignment horizontal="center" vertical="center"/>
    </xf>
    <xf numFmtId="0" fontId="1" fillId="0" borderId="0" xfId="0" applyFont="1" applyFill="1" applyBorder="1" applyAlignment="1">
      <alignment vertical="center"/>
    </xf>
    <xf numFmtId="0" fontId="45" fillId="0" borderId="0" xfId="0" applyFont="1" applyFill="1" applyBorder="1" applyAlignment="1">
      <alignment vertical="center"/>
    </xf>
    <xf numFmtId="0" fontId="46" fillId="0" borderId="0" xfId="0" applyFont="1" applyFill="1" applyBorder="1" applyAlignment="1">
      <alignment vertical="center"/>
    </xf>
    <xf numFmtId="0" fontId="47" fillId="14" borderId="0" xfId="0" applyFont="1" applyFill="1" applyAlignment="1">
      <alignment horizontal="center" vertical="center" wrapText="1"/>
    </xf>
    <xf numFmtId="0" fontId="48" fillId="6" borderId="0" xfId="0" applyFont="1" applyFill="1" applyBorder="1" applyAlignment="1">
      <alignment horizontal="center" vertical="center"/>
    </xf>
    <xf numFmtId="0" fontId="49" fillId="6" borderId="0" xfId="0" applyFont="1" applyFill="1" applyBorder="1" applyAlignment="1">
      <alignment horizontal="center" vertical="center"/>
    </xf>
    <xf numFmtId="0" fontId="50" fillId="4" borderId="4" xfId="0" applyNumberFormat="1" applyFont="1" applyFill="1" applyBorder="1" applyAlignment="1" applyProtection="1">
      <alignment horizontal="center" vertical="center" wrapText="1"/>
    </xf>
    <xf numFmtId="0" fontId="51" fillId="12" borderId="7" xfId="0" applyFont="1" applyFill="1" applyBorder="1" applyAlignment="1">
      <alignment horizontal="center" vertical="center"/>
    </xf>
    <xf numFmtId="0" fontId="51" fillId="12" borderId="8" xfId="0" applyFont="1" applyFill="1" applyBorder="1" applyAlignment="1">
      <alignment horizontal="center" vertical="center"/>
    </xf>
    <xf numFmtId="0" fontId="50" fillId="4" borderId="11" xfId="0" applyNumberFormat="1" applyFont="1" applyFill="1" applyBorder="1" applyAlignment="1" applyProtection="1">
      <alignment horizontal="center" vertical="center" wrapText="1"/>
    </xf>
    <xf numFmtId="0" fontId="52" fillId="15" borderId="11" xfId="0" applyNumberFormat="1" applyFont="1" applyFill="1" applyBorder="1" applyAlignment="1" applyProtection="1">
      <alignment horizontal="center" vertical="center" wrapText="1"/>
    </xf>
    <xf numFmtId="0" fontId="52" fillId="5" borderId="12" xfId="0" applyNumberFormat="1" applyFont="1" applyFill="1" applyBorder="1" applyAlignment="1" applyProtection="1">
      <alignment horizontal="center" vertical="center" wrapText="1"/>
    </xf>
    <xf numFmtId="0" fontId="53" fillId="5" borderId="12" xfId="0" applyNumberFormat="1" applyFont="1" applyFill="1" applyBorder="1" applyAlignment="1" applyProtection="1">
      <alignment horizontal="center" vertical="center" wrapText="1"/>
    </xf>
    <xf numFmtId="0" fontId="54" fillId="0" borderId="12" xfId="0" applyFont="1" applyFill="1" applyBorder="1" applyAlignment="1">
      <alignment vertical="center" wrapText="1"/>
    </xf>
    <xf numFmtId="0" fontId="55" fillId="16" borderId="13" xfId="0" applyFont="1" applyFill="1" applyBorder="1" applyAlignment="1">
      <alignment horizontal="center" vertical="center" wrapText="1"/>
    </xf>
    <xf numFmtId="0" fontId="55" fillId="16" borderId="14" xfId="0" applyFont="1" applyFill="1" applyBorder="1" applyAlignment="1">
      <alignment horizontal="center" vertical="center" wrapText="1"/>
    </xf>
    <xf numFmtId="0" fontId="52" fillId="5" borderId="4" xfId="0" applyNumberFormat="1" applyFont="1" applyFill="1" applyBorder="1" applyAlignment="1" applyProtection="1">
      <alignment horizontal="center" vertical="center" wrapText="1"/>
    </xf>
    <xf numFmtId="0" fontId="53" fillId="5" borderId="4" xfId="0" applyNumberFormat="1" applyFont="1" applyFill="1" applyBorder="1" applyAlignment="1" applyProtection="1">
      <alignment horizontal="center" vertical="center" wrapText="1"/>
    </xf>
    <xf numFmtId="0" fontId="54" fillId="0" borderId="4" xfId="0" applyFont="1" applyFill="1" applyBorder="1" applyAlignment="1">
      <alignment vertical="center" wrapText="1"/>
    </xf>
    <xf numFmtId="0" fontId="55" fillId="16" borderId="0" xfId="0" applyFont="1" applyFill="1" applyBorder="1" applyAlignment="1">
      <alignment horizontal="center" vertical="center" wrapText="1"/>
    </xf>
    <xf numFmtId="0" fontId="55" fillId="16" borderId="15" xfId="0" applyFont="1" applyFill="1" applyBorder="1" applyAlignment="1">
      <alignment horizontal="center" vertical="center" wrapText="1"/>
    </xf>
    <xf numFmtId="0" fontId="52" fillId="5" borderId="4" xfId="0" applyFont="1" applyFill="1" applyBorder="1" applyAlignment="1">
      <alignment horizontal="center" vertical="center" wrapText="1"/>
    </xf>
    <xf numFmtId="0" fontId="53" fillId="5" borderId="4" xfId="0" applyFont="1" applyFill="1" applyBorder="1" applyAlignment="1">
      <alignment horizontal="center" vertical="center" wrapText="1"/>
    </xf>
    <xf numFmtId="0" fontId="55" fillId="5" borderId="16" xfId="0" applyFont="1" applyFill="1" applyBorder="1" applyAlignment="1">
      <alignment horizontal="center" vertical="center"/>
    </xf>
    <xf numFmtId="0" fontId="51" fillId="5" borderId="0" xfId="0" applyFont="1" applyFill="1" applyBorder="1" applyAlignment="1">
      <alignment horizontal="center" vertical="center"/>
    </xf>
    <xf numFmtId="0" fontId="51" fillId="5" borderId="15" xfId="0" applyFont="1" applyFill="1" applyBorder="1" applyAlignment="1">
      <alignment horizontal="center" vertical="center"/>
    </xf>
    <xf numFmtId="0" fontId="51" fillId="12" borderId="17" xfId="0" applyFont="1" applyFill="1" applyBorder="1" applyAlignment="1">
      <alignment horizontal="center" vertical="center"/>
    </xf>
    <xf numFmtId="0" fontId="51" fillId="12" borderId="6" xfId="0" applyFont="1" applyFill="1" applyBorder="1" applyAlignment="1">
      <alignment horizontal="center" vertical="center"/>
    </xf>
    <xf numFmtId="0" fontId="50" fillId="4" borderId="10" xfId="0" applyNumberFormat="1" applyFont="1" applyFill="1" applyBorder="1" applyAlignment="1" applyProtection="1">
      <alignment horizontal="center" vertical="center" wrapText="1"/>
    </xf>
    <xf numFmtId="0" fontId="52" fillId="5" borderId="18" xfId="0" applyNumberFormat="1" applyFont="1" applyFill="1" applyBorder="1" applyAlignment="1" applyProtection="1">
      <alignment horizontal="center" vertical="center" wrapText="1"/>
    </xf>
    <xf numFmtId="0" fontId="53" fillId="5" borderId="18" xfId="0" applyNumberFormat="1" applyFont="1" applyFill="1" applyBorder="1" applyAlignment="1" applyProtection="1">
      <alignment horizontal="center" vertical="center" wrapText="1"/>
    </xf>
    <xf numFmtId="0" fontId="54" fillId="0" borderId="18" xfId="0" applyFont="1" applyFill="1" applyBorder="1" applyAlignment="1">
      <alignment vertical="center" wrapText="1"/>
    </xf>
    <xf numFmtId="0" fontId="55" fillId="16" borderId="16" xfId="0" applyFont="1" applyFill="1" applyBorder="1" applyAlignment="1">
      <alignment horizontal="center" vertical="center" wrapText="1"/>
    </xf>
    <xf numFmtId="0" fontId="55" fillId="16" borderId="17" xfId="0" applyFont="1" applyFill="1" applyBorder="1" applyAlignment="1">
      <alignment horizontal="center" vertical="center" wrapText="1"/>
    </xf>
    <xf numFmtId="0" fontId="55" fillId="16" borderId="19" xfId="0" applyFont="1" applyFill="1" applyBorder="1" applyAlignment="1">
      <alignment horizontal="center" vertical="center" wrapText="1"/>
    </xf>
    <xf numFmtId="0" fontId="56" fillId="5" borderId="0" xfId="0" applyFont="1" applyFill="1" applyBorder="1" applyAlignment="1">
      <alignment horizontal="center" vertical="center" wrapText="1"/>
    </xf>
    <xf numFmtId="0" fontId="57" fillId="5" borderId="0" xfId="0" applyFont="1" applyFill="1" applyBorder="1" applyAlignment="1">
      <alignment horizontal="center" vertical="center" wrapText="1"/>
    </xf>
    <xf numFmtId="0" fontId="58" fillId="17" borderId="16" xfId="0" applyFont="1" applyFill="1" applyBorder="1" applyAlignment="1">
      <alignment horizontal="center" vertical="center"/>
    </xf>
    <xf numFmtId="0" fontId="58" fillId="17" borderId="0" xfId="0" applyFont="1" applyFill="1" applyAlignment="1">
      <alignment horizontal="center" vertical="center"/>
    </xf>
    <xf numFmtId="0" fontId="57" fillId="5" borderId="16" xfId="0" applyFont="1" applyFill="1" applyBorder="1" applyAlignment="1">
      <alignment horizontal="left" vertical="center"/>
    </xf>
    <xf numFmtId="0" fontId="57" fillId="5" borderId="0" xfId="0" applyFont="1" applyFill="1" applyAlignment="1">
      <alignment horizontal="left" vertical="center"/>
    </xf>
    <xf numFmtId="0" fontId="59" fillId="17" borderId="16" xfId="0" applyFont="1" applyFill="1" applyBorder="1" applyAlignment="1">
      <alignment horizontal="center" vertical="center"/>
    </xf>
    <xf numFmtId="0" fontId="59" fillId="17" borderId="0" xfId="0" applyFont="1" applyFill="1" applyAlignment="1">
      <alignment horizontal="center" vertical="center"/>
    </xf>
    <xf numFmtId="180" fontId="57" fillId="5" borderId="20" xfId="0" applyNumberFormat="1" applyFont="1" applyFill="1" applyBorder="1" applyAlignment="1">
      <alignment horizontal="left" vertical="center" wrapText="1"/>
    </xf>
    <xf numFmtId="180" fontId="57" fillId="5" borderId="0" xfId="0" applyNumberFormat="1" applyFont="1" applyFill="1" applyAlignment="1">
      <alignment horizontal="left" vertical="center" wrapText="1"/>
    </xf>
    <xf numFmtId="0" fontId="60" fillId="16" borderId="0" xfId="0" applyFont="1" applyFill="1" applyAlignment="1">
      <alignment horizontal="left" vertical="center" wrapText="1"/>
    </xf>
    <xf numFmtId="180" fontId="60" fillId="5" borderId="20" xfId="0" applyNumberFormat="1" applyFont="1" applyFill="1" applyBorder="1" applyAlignment="1">
      <alignment horizontal="left" vertical="center" wrapText="1"/>
    </xf>
    <xf numFmtId="180" fontId="60" fillId="5" borderId="0" xfId="0" applyNumberFormat="1" applyFont="1" applyFill="1" applyAlignment="1">
      <alignment horizontal="left" vertical="center" wrapText="1"/>
    </xf>
    <xf numFmtId="0" fontId="27" fillId="17" borderId="16" xfId="0" applyFont="1" applyFill="1" applyBorder="1" applyAlignment="1">
      <alignment horizontal="center" vertical="center" wrapText="1"/>
    </xf>
    <xf numFmtId="0" fontId="27" fillId="17" borderId="0" xfId="0" applyFont="1" applyFill="1" applyAlignment="1">
      <alignment horizontal="center" vertical="center" wrapText="1"/>
    </xf>
    <xf numFmtId="180" fontId="61" fillId="5" borderId="21" xfId="0" applyNumberFormat="1" applyFont="1" applyFill="1" applyBorder="1" applyAlignment="1">
      <alignment horizontal="left" vertical="center" wrapText="1"/>
    </xf>
    <xf numFmtId="180" fontId="61" fillId="5" borderId="0" xfId="0" applyNumberFormat="1" applyFont="1" applyFill="1" applyAlignment="1">
      <alignment horizontal="left" vertical="center" wrapText="1"/>
    </xf>
    <xf numFmtId="0" fontId="62" fillId="6" borderId="16" xfId="0" applyFont="1" applyFill="1" applyBorder="1" applyAlignment="1">
      <alignment horizontal="center" vertical="center"/>
    </xf>
    <xf numFmtId="0" fontId="62" fillId="6" borderId="0" xfId="0" applyFont="1" applyFill="1" applyAlignment="1">
      <alignment horizontal="center" vertical="center"/>
    </xf>
    <xf numFmtId="0" fontId="1" fillId="0" borderId="0" xfId="0" applyFont="1">
      <alignment vertical="center"/>
    </xf>
    <xf numFmtId="0" fontId="58" fillId="2" borderId="0" xfId="0" applyFont="1" applyFill="1" applyAlignment="1">
      <alignment vertical="center" wrapText="1"/>
    </xf>
    <xf numFmtId="0" fontId="58" fillId="2" borderId="0" xfId="0" applyFont="1" applyFill="1" applyAlignment="1">
      <alignment horizontal="center" vertical="center" wrapText="1"/>
    </xf>
    <xf numFmtId="0" fontId="63" fillId="18" borderId="4" xfId="0" applyFont="1" applyFill="1" applyBorder="1" applyAlignment="1">
      <alignment horizontal="center" vertical="center" wrapText="1"/>
    </xf>
    <xf numFmtId="176" fontId="64" fillId="17" borderId="4" xfId="49" applyNumberFormat="1" applyFont="1" applyFill="1" applyBorder="1" applyAlignment="1">
      <alignment horizontal="center" vertical="center" wrapText="1"/>
    </xf>
    <xf numFmtId="176" fontId="65" fillId="17" borderId="4" xfId="49" applyNumberFormat="1" applyFont="1" applyFill="1" applyBorder="1" applyAlignment="1">
      <alignment horizontal="center" vertical="center" wrapText="1"/>
    </xf>
    <xf numFmtId="0" fontId="65" fillId="17" borderId="4" xfId="50" applyNumberFormat="1" applyFont="1" applyFill="1" applyBorder="1" applyAlignment="1">
      <alignment horizontal="center" vertical="center" wrapText="1"/>
    </xf>
    <xf numFmtId="180" fontId="65" fillId="17" borderId="4" xfId="0" applyNumberFormat="1" applyFont="1" applyFill="1" applyBorder="1" applyAlignment="1">
      <alignment horizontal="center" vertical="center" wrapText="1"/>
    </xf>
    <xf numFmtId="180" fontId="65" fillId="17" borderId="22" xfId="0" applyNumberFormat="1" applyFont="1" applyFill="1" applyBorder="1" applyAlignment="1">
      <alignment horizontal="center" vertical="center" wrapText="1"/>
    </xf>
    <xf numFmtId="180" fontId="65" fillId="17" borderId="23" xfId="0" applyNumberFormat="1" applyFont="1" applyFill="1" applyBorder="1" applyAlignment="1">
      <alignment horizontal="center" vertical="center" wrapText="1"/>
    </xf>
    <xf numFmtId="0" fontId="66" fillId="0" borderId="4" xfId="0" applyFont="1" applyBorder="1" applyAlignment="1">
      <alignment horizontal="center" vertical="center" wrapText="1"/>
    </xf>
    <xf numFmtId="0" fontId="60" fillId="16" borderId="4" xfId="0" applyFont="1" applyFill="1" applyBorder="1" applyAlignment="1">
      <alignment horizontal="center" vertical="center" wrapText="1"/>
    </xf>
    <xf numFmtId="0" fontId="53" fillId="16" borderId="4" xfId="0" applyFont="1" applyFill="1" applyBorder="1" applyAlignment="1">
      <alignment horizontal="center" vertical="center" wrapText="1"/>
    </xf>
    <xf numFmtId="0" fontId="67" fillId="19" borderId="0" xfId="0" applyFont="1" applyFill="1" applyAlignment="1">
      <alignment horizontal="center" vertical="center" wrapText="1"/>
    </xf>
    <xf numFmtId="0" fontId="68" fillId="0" borderId="4" xfId="0" applyFont="1" applyBorder="1" applyAlignment="1">
      <alignment horizontal="center" vertical="center"/>
    </xf>
    <xf numFmtId="0" fontId="69" fillId="19" borderId="0" xfId="0" applyFont="1" applyFill="1" applyAlignment="1">
      <alignment horizontal="center" vertical="center" wrapText="1"/>
    </xf>
    <xf numFmtId="0" fontId="60" fillId="5" borderId="4" xfId="0" applyNumberFormat="1" applyFont="1" applyFill="1" applyBorder="1" applyAlignment="1" applyProtection="1">
      <alignment horizontal="center" vertical="center" wrapText="1"/>
    </xf>
    <xf numFmtId="0" fontId="53" fillId="5" borderId="4" xfId="0" applyFont="1" applyFill="1" applyBorder="1" applyAlignment="1">
      <alignment horizontal="center" vertical="center"/>
    </xf>
    <xf numFmtId="0" fontId="1" fillId="17" borderId="4" xfId="0" applyFont="1" applyFill="1" applyBorder="1" applyAlignment="1">
      <alignment horizontal="center" vertical="center"/>
    </xf>
    <xf numFmtId="0" fontId="1" fillId="17" borderId="4" xfId="0" applyFont="1" applyFill="1" applyBorder="1">
      <alignment vertical="center"/>
    </xf>
    <xf numFmtId="0" fontId="53" fillId="17" borderId="4" xfId="0" applyFont="1" applyFill="1" applyBorder="1">
      <alignment vertical="center"/>
    </xf>
    <xf numFmtId="0" fontId="1" fillId="17" borderId="0" xfId="0" applyFont="1" applyFill="1">
      <alignment vertical="center"/>
    </xf>
    <xf numFmtId="0" fontId="70" fillId="0" borderId="4" xfId="0" applyFont="1" applyBorder="1" applyAlignment="1">
      <alignment horizontal="center" vertical="center" wrapText="1"/>
    </xf>
    <xf numFmtId="0" fontId="71" fillId="16" borderId="4" xfId="0" applyFont="1" applyFill="1" applyBorder="1" applyAlignment="1">
      <alignment horizontal="center" vertical="center" wrapText="1"/>
    </xf>
    <xf numFmtId="0" fontId="72" fillId="19" borderId="24" xfId="0" applyFont="1" applyFill="1" applyBorder="1" applyAlignment="1">
      <alignment horizontal="center" vertical="center" wrapText="1"/>
    </xf>
    <xf numFmtId="0" fontId="73" fillId="0" borderId="4" xfId="0" applyFont="1" applyBorder="1" applyAlignment="1">
      <alignment horizontal="center" vertical="center" wrapText="1"/>
    </xf>
    <xf numFmtId="0" fontId="74" fillId="19" borderId="24" xfId="0" applyFont="1" applyFill="1" applyBorder="1" applyAlignment="1">
      <alignment horizontal="center" vertical="center" wrapText="1"/>
    </xf>
    <xf numFmtId="0" fontId="75" fillId="17" borderId="0" xfId="0" applyFont="1" applyFill="1" applyAlignment="1">
      <alignment vertical="center" wrapText="1"/>
    </xf>
    <xf numFmtId="0" fontId="53" fillId="0" borderId="4" xfId="0" applyFont="1" applyBorder="1" applyAlignment="1">
      <alignment horizontal="center" vertical="center"/>
    </xf>
    <xf numFmtId="0" fontId="53" fillId="17" borderId="4" xfId="0" applyFont="1" applyFill="1" applyBorder="1" applyAlignment="1">
      <alignment horizontal="center" vertical="center" wrapText="1"/>
    </xf>
    <xf numFmtId="0" fontId="74" fillId="17" borderId="0" xfId="0" applyFont="1" applyFill="1" applyBorder="1" applyAlignment="1">
      <alignment vertical="center" wrapText="1"/>
    </xf>
    <xf numFmtId="0" fontId="67" fillId="19" borderId="25" xfId="0" applyFont="1" applyFill="1" applyBorder="1" applyAlignment="1">
      <alignment horizontal="center" vertical="center" wrapText="1"/>
    </xf>
    <xf numFmtId="0" fontId="76" fillId="0" borderId="4" xfId="0" applyFont="1" applyBorder="1" applyAlignment="1">
      <alignment horizontal="center" vertical="center" wrapText="1"/>
    </xf>
    <xf numFmtId="0" fontId="53" fillId="20" borderId="4" xfId="0" applyFont="1" applyFill="1" applyBorder="1" applyAlignment="1">
      <alignment horizontal="center" vertical="center" wrapText="1"/>
    </xf>
    <xf numFmtId="180" fontId="77" fillId="20" borderId="4" xfId="0" applyNumberFormat="1" applyFont="1" applyFill="1" applyBorder="1" applyAlignment="1">
      <alignment horizontal="center" vertical="center" wrapText="1"/>
    </xf>
    <xf numFmtId="180" fontId="52" fillId="20" borderId="4" xfId="0" applyNumberFormat="1" applyFont="1" applyFill="1" applyBorder="1" applyAlignment="1">
      <alignment horizontal="center" vertical="center" wrapText="1"/>
    </xf>
    <xf numFmtId="0" fontId="53" fillId="20" borderId="4" xfId="0" applyFont="1" applyFill="1" applyBorder="1">
      <alignment vertical="center"/>
    </xf>
    <xf numFmtId="0" fontId="74" fillId="19" borderId="25" xfId="0" applyFont="1" applyFill="1" applyBorder="1" applyAlignment="1">
      <alignment horizontal="center" vertical="center" wrapText="1"/>
    </xf>
    <xf numFmtId="0" fontId="74" fillId="19" borderId="0" xfId="0" applyFont="1" applyFill="1" applyAlignment="1">
      <alignment horizontal="center" vertical="center" wrapText="1"/>
    </xf>
    <xf numFmtId="0" fontId="68" fillId="0" borderId="16" xfId="0" applyFont="1" applyBorder="1" applyAlignment="1">
      <alignment horizontal="center" vertical="center"/>
    </xf>
    <xf numFmtId="0" fontId="68" fillId="0" borderId="0" xfId="0" applyFont="1" applyFill="1" applyAlignment="1">
      <alignment horizontal="center" vertical="center"/>
    </xf>
    <xf numFmtId="0" fontId="68" fillId="0" borderId="0" xfId="0" applyFont="1" applyAlignment="1">
      <alignment horizontal="center" vertical="center"/>
    </xf>
    <xf numFmtId="0" fontId="60" fillId="5" borderId="16" xfId="0" applyFont="1" applyFill="1" applyBorder="1" applyAlignment="1">
      <alignment horizontal="left" vertical="center"/>
    </xf>
    <xf numFmtId="0" fontId="60" fillId="5" borderId="0" xfId="0" applyFont="1" applyFill="1" applyAlignment="1">
      <alignment horizontal="left" vertical="center"/>
    </xf>
    <xf numFmtId="180" fontId="78" fillId="5" borderId="20" xfId="0" applyNumberFormat="1" applyFont="1" applyFill="1" applyBorder="1" applyAlignment="1">
      <alignment horizontal="left" vertical="center" wrapText="1"/>
    </xf>
    <xf numFmtId="180" fontId="78" fillId="5" borderId="0" xfId="0" applyNumberFormat="1" applyFont="1" applyFill="1" applyAlignment="1">
      <alignment horizontal="left" vertical="center" wrapText="1"/>
    </xf>
    <xf numFmtId="0" fontId="78" fillId="16" borderId="0" xfId="0" applyFont="1" applyFill="1" applyAlignment="1">
      <alignment horizontal="left" vertical="center" wrapText="1"/>
    </xf>
    <xf numFmtId="180" fontId="79" fillId="5" borderId="20" xfId="0" applyNumberFormat="1" applyFont="1" applyFill="1" applyBorder="1" applyAlignment="1">
      <alignment horizontal="left" vertical="center" wrapText="1"/>
    </xf>
    <xf numFmtId="180" fontId="79" fillId="5" borderId="0" xfId="0" applyNumberFormat="1" applyFont="1" applyFill="1" applyAlignment="1">
      <alignment horizontal="left" vertical="center" wrapText="1"/>
    </xf>
    <xf numFmtId="180" fontId="80" fillId="5" borderId="21" xfId="0" applyNumberFormat="1" applyFont="1" applyFill="1" applyBorder="1" applyAlignment="1">
      <alignment horizontal="left" vertical="center" wrapText="1"/>
    </xf>
    <xf numFmtId="180" fontId="80" fillId="5" borderId="0" xfId="0" applyNumberFormat="1" applyFont="1" applyFill="1" applyAlignment="1">
      <alignment horizontal="left" vertical="center" wrapText="1"/>
    </xf>
    <xf numFmtId="0" fontId="63" fillId="18" borderId="0" xfId="0" applyFont="1" applyFill="1" applyAlignment="1">
      <alignment vertical="center" wrapText="1"/>
    </xf>
    <xf numFmtId="0" fontId="1" fillId="0" borderId="0" xfId="0" applyFont="1" applyAlignment="1">
      <alignment vertical="center"/>
    </xf>
    <xf numFmtId="0" fontId="81" fillId="0" borderId="4" xfId="0" applyFont="1" applyBorder="1" applyAlignment="1">
      <alignment horizontal="center" vertical="center" wrapText="1"/>
    </xf>
    <xf numFmtId="0" fontId="46" fillId="16" borderId="4" xfId="0" applyFont="1" applyFill="1" applyBorder="1" applyAlignment="1">
      <alignment horizontal="center" vertical="center" wrapText="1"/>
    </xf>
    <xf numFmtId="0" fontId="74" fillId="19" borderId="4" xfId="0" applyFont="1" applyFill="1" applyBorder="1" applyAlignment="1">
      <alignment horizontal="center" vertical="center" wrapText="1"/>
    </xf>
    <xf numFmtId="0" fontId="66" fillId="0" borderId="4" xfId="0" applyFont="1" applyFill="1" applyBorder="1" applyAlignment="1">
      <alignment horizontal="center" vertical="center" wrapText="1"/>
    </xf>
    <xf numFmtId="0" fontId="73" fillId="17" borderId="4" xfId="0" applyFont="1" applyFill="1" applyBorder="1">
      <alignment vertical="center"/>
    </xf>
    <xf numFmtId="0" fontId="82" fillId="16" borderId="4" xfId="0" applyFont="1" applyFill="1" applyBorder="1" applyAlignment="1">
      <alignment horizontal="center" vertical="center" wrapText="1"/>
    </xf>
    <xf numFmtId="0" fontId="82" fillId="17" borderId="4" xfId="0" applyFont="1" applyFill="1" applyBorder="1">
      <alignment vertical="center"/>
    </xf>
    <xf numFmtId="0" fontId="75" fillId="17" borderId="4" xfId="0" applyFont="1" applyFill="1" applyBorder="1" applyAlignment="1">
      <alignment vertical="center" wrapText="1"/>
    </xf>
    <xf numFmtId="0" fontId="82" fillId="5" borderId="4" xfId="0" applyFont="1" applyFill="1" applyBorder="1" applyAlignment="1">
      <alignment horizontal="center" vertical="center" wrapText="1"/>
    </xf>
    <xf numFmtId="0" fontId="73" fillId="0" borderId="4" xfId="0" applyFont="1" applyBorder="1" applyAlignment="1">
      <alignment horizontal="center" vertical="center"/>
    </xf>
    <xf numFmtId="0" fontId="82" fillId="5" borderId="4" xfId="0" applyFont="1" applyFill="1" applyBorder="1" applyAlignment="1">
      <alignment horizontal="center" vertical="center"/>
    </xf>
    <xf numFmtId="0" fontId="73" fillId="17" borderId="4" xfId="0" applyFont="1" applyFill="1" applyBorder="1" applyAlignment="1">
      <alignment vertical="center" wrapText="1"/>
    </xf>
    <xf numFmtId="0" fontId="74" fillId="17" borderId="4" xfId="0" applyFont="1" applyFill="1" applyBorder="1" applyAlignment="1">
      <alignment vertical="center" wrapText="1"/>
    </xf>
    <xf numFmtId="0" fontId="83" fillId="19" borderId="4" xfId="0" applyFont="1" applyFill="1" applyBorder="1" applyAlignment="1">
      <alignment horizontal="center" vertical="center" wrapText="1"/>
    </xf>
    <xf numFmtId="180" fontId="24" fillId="20" borderId="4" xfId="0" applyNumberFormat="1" applyFont="1" applyFill="1" applyBorder="1" applyAlignment="1">
      <alignment horizontal="center" vertical="center" wrapText="1"/>
    </xf>
    <xf numFmtId="0" fontId="83" fillId="17" borderId="4" xfId="0" applyFont="1" applyFill="1" applyBorder="1" applyAlignment="1">
      <alignment vertical="center" wrapText="1"/>
    </xf>
    <xf numFmtId="0" fontId="82" fillId="5" borderId="4" xfId="0" applyNumberFormat="1" applyFont="1" applyFill="1" applyBorder="1" applyAlignment="1" applyProtection="1">
      <alignment horizontal="center" vertical="center" wrapText="1"/>
    </xf>
    <xf numFmtId="0" fontId="1" fillId="5" borderId="0" xfId="0" applyFont="1" applyFill="1" applyAlignment="1">
      <alignment vertical="center"/>
    </xf>
    <xf numFmtId="0" fontId="84" fillId="0" borderId="0" xfId="0" applyFont="1" applyAlignment="1">
      <alignment vertical="center"/>
    </xf>
    <xf numFmtId="0" fontId="1" fillId="0" borderId="0" xfId="0" applyFont="1" applyBorder="1" applyAlignment="1">
      <alignment vertical="center"/>
    </xf>
    <xf numFmtId="0" fontId="27" fillId="2" borderId="5" xfId="0" applyFont="1" applyFill="1" applyBorder="1" applyAlignment="1">
      <alignment vertical="center" wrapText="1"/>
    </xf>
    <xf numFmtId="0" fontId="59" fillId="2" borderId="26" xfId="0" applyFont="1" applyFill="1" applyBorder="1" applyAlignment="1">
      <alignment horizontal="center" vertical="center" wrapText="1"/>
    </xf>
    <xf numFmtId="0" fontId="59" fillId="2" borderId="27" xfId="0" applyFont="1" applyFill="1" applyBorder="1" applyAlignment="1">
      <alignment horizontal="center" vertical="center" wrapText="1"/>
    </xf>
    <xf numFmtId="0" fontId="59" fillId="2" borderId="28" xfId="0" applyFont="1" applyFill="1" applyBorder="1" applyAlignment="1">
      <alignment horizontal="center" vertical="center" wrapText="1"/>
    </xf>
    <xf numFmtId="0" fontId="63" fillId="18" borderId="5" xfId="0" applyFont="1" applyFill="1" applyBorder="1" applyAlignment="1">
      <alignment horizontal="center" vertical="center" wrapText="1"/>
    </xf>
    <xf numFmtId="0" fontId="27" fillId="18" borderId="5" xfId="0" applyFont="1" applyFill="1" applyBorder="1" applyAlignment="1">
      <alignment horizontal="center" vertical="center" wrapText="1"/>
    </xf>
    <xf numFmtId="176" fontId="24" fillId="17" borderId="5" xfId="49" applyNumberFormat="1" applyFont="1" applyFill="1" applyBorder="1" applyAlignment="1">
      <alignment horizontal="center" vertical="center" wrapText="1"/>
    </xf>
    <xf numFmtId="176" fontId="65" fillId="17" borderId="5" xfId="49" applyNumberFormat="1" applyFont="1" applyFill="1" applyBorder="1" applyAlignment="1">
      <alignment horizontal="center" vertical="center" wrapText="1"/>
    </xf>
    <xf numFmtId="0" fontId="65" fillId="17" borderId="5" xfId="50" applyNumberFormat="1" applyFont="1" applyFill="1" applyBorder="1" applyAlignment="1">
      <alignment horizontal="center" vertical="center" wrapText="1"/>
    </xf>
    <xf numFmtId="180" fontId="65" fillId="17" borderId="5" xfId="0" applyNumberFormat="1" applyFont="1" applyFill="1" applyBorder="1" applyAlignment="1">
      <alignment horizontal="center" vertical="center" wrapText="1"/>
    </xf>
    <xf numFmtId="0" fontId="65" fillId="17" borderId="5" xfId="0" applyFont="1" applyFill="1" applyBorder="1" applyAlignment="1">
      <alignment horizontal="center" vertical="center"/>
    </xf>
    <xf numFmtId="0" fontId="85" fillId="17" borderId="5" xfId="0" applyFont="1" applyFill="1" applyBorder="1" applyAlignment="1">
      <alignment horizontal="center" vertical="center"/>
    </xf>
    <xf numFmtId="0" fontId="66" fillId="0" borderId="5" xfId="0" applyFont="1" applyBorder="1" applyAlignment="1">
      <alignment horizontal="center" vertical="center" wrapText="1"/>
    </xf>
    <xf numFmtId="0" fontId="86" fillId="16" borderId="5" xfId="0" applyFont="1" applyFill="1" applyBorder="1" applyAlignment="1">
      <alignment horizontal="center" vertical="center" wrapText="1"/>
    </xf>
    <xf numFmtId="0" fontId="82" fillId="16" borderId="5" xfId="0" applyFont="1" applyFill="1" applyBorder="1" applyAlignment="1">
      <alignment horizontal="center" vertical="center" wrapText="1"/>
    </xf>
    <xf numFmtId="0" fontId="53" fillId="16" borderId="5" xfId="0" applyFont="1" applyFill="1" applyBorder="1" applyAlignment="1">
      <alignment horizontal="center" vertical="center" wrapText="1"/>
    </xf>
    <xf numFmtId="0" fontId="57" fillId="21" borderId="5" xfId="0" applyFont="1" applyFill="1" applyBorder="1" applyAlignment="1">
      <alignment vertical="center" wrapText="1"/>
    </xf>
    <xf numFmtId="0" fontId="87" fillId="16" borderId="5" xfId="0" applyFont="1" applyFill="1" applyBorder="1" applyAlignment="1">
      <alignment horizontal="center" vertical="center" wrapText="1"/>
    </xf>
    <xf numFmtId="0" fontId="73" fillId="0" borderId="5" xfId="0" applyFont="1" applyBorder="1" applyAlignment="1">
      <alignment horizontal="center" vertical="center" wrapText="1"/>
    </xf>
    <xf numFmtId="0" fontId="88" fillId="16" borderId="5" xfId="0" applyFont="1" applyFill="1" applyBorder="1" applyAlignment="1">
      <alignment horizontal="center" vertical="center" wrapText="1"/>
    </xf>
    <xf numFmtId="0" fontId="73" fillId="19" borderId="5" xfId="0" applyFont="1" applyFill="1" applyBorder="1" applyAlignment="1">
      <alignment horizontal="center" vertical="center" wrapText="1"/>
    </xf>
    <xf numFmtId="0" fontId="86" fillId="5" borderId="5" xfId="0" applyNumberFormat="1" applyFont="1" applyFill="1" applyBorder="1" applyAlignment="1" applyProtection="1">
      <alignment horizontal="center" vertical="center" wrapText="1"/>
    </xf>
    <xf numFmtId="0" fontId="73" fillId="19" borderId="5" xfId="0" applyFont="1" applyFill="1" applyBorder="1" applyAlignment="1">
      <alignment vertical="center" wrapText="1"/>
    </xf>
    <xf numFmtId="0" fontId="69" fillId="19" borderId="5" xfId="0" applyFont="1" applyFill="1" applyBorder="1" applyAlignment="1">
      <alignment horizontal="center" vertical="center" wrapText="1"/>
    </xf>
    <xf numFmtId="0" fontId="89" fillId="5" borderId="5" xfId="0" applyNumberFormat="1" applyFont="1" applyFill="1" applyBorder="1" applyAlignment="1" applyProtection="1">
      <alignment horizontal="center" vertical="center" wrapText="1"/>
    </xf>
    <xf numFmtId="0" fontId="1" fillId="17" borderId="5" xfId="0" applyFont="1" applyFill="1" applyBorder="1" applyAlignment="1">
      <alignment vertical="center"/>
    </xf>
    <xf numFmtId="0" fontId="82" fillId="17" borderId="5" xfId="0" applyFont="1" applyFill="1" applyBorder="1" applyAlignment="1">
      <alignment vertical="center"/>
    </xf>
    <xf numFmtId="0" fontId="68" fillId="0" borderId="5" xfId="0" applyFont="1" applyBorder="1" applyAlignment="1">
      <alignment horizontal="center" vertical="center"/>
    </xf>
    <xf numFmtId="0" fontId="83" fillId="19" borderId="5" xfId="0" applyFont="1" applyFill="1" applyBorder="1" applyAlignment="1">
      <alignment horizontal="center" vertical="center" wrapText="1"/>
    </xf>
    <xf numFmtId="0" fontId="1" fillId="2" borderId="5" xfId="0" applyFont="1" applyFill="1" applyBorder="1" applyAlignment="1">
      <alignment horizontal="center" vertical="center"/>
    </xf>
    <xf numFmtId="0" fontId="68" fillId="0" borderId="5" xfId="0" applyFont="1" applyBorder="1" applyAlignment="1">
      <alignment horizontal="center" vertical="center" wrapText="1"/>
    </xf>
    <xf numFmtId="0" fontId="1" fillId="2" borderId="5" xfId="0" applyFont="1" applyFill="1" applyBorder="1">
      <alignment vertical="center"/>
    </xf>
    <xf numFmtId="0" fontId="90" fillId="2" borderId="5" xfId="0" applyFont="1" applyFill="1" applyBorder="1">
      <alignment vertical="center"/>
    </xf>
    <xf numFmtId="0" fontId="70" fillId="0" borderId="5" xfId="0" applyFont="1" applyBorder="1" applyAlignment="1">
      <alignment horizontal="center" vertical="center" wrapText="1"/>
    </xf>
    <xf numFmtId="0" fontId="91" fillId="16" borderId="5" xfId="0" applyFont="1" applyFill="1" applyBorder="1" applyAlignment="1">
      <alignment horizontal="center" vertical="center" wrapText="1"/>
    </xf>
    <xf numFmtId="0" fontId="91" fillId="5" borderId="5" xfId="0" applyNumberFormat="1" applyFont="1" applyFill="1" applyBorder="1" applyAlignment="1" applyProtection="1">
      <alignment horizontal="center" vertical="center" wrapText="1"/>
    </xf>
    <xf numFmtId="0" fontId="92" fillId="16" borderId="5" xfId="0" applyFont="1" applyFill="1" applyBorder="1" applyAlignment="1">
      <alignment horizontal="center" vertical="center" wrapText="1"/>
    </xf>
    <xf numFmtId="0" fontId="82" fillId="5" borderId="5" xfId="0" applyFont="1" applyFill="1" applyBorder="1" applyAlignment="1">
      <alignment horizontal="center" vertical="center"/>
    </xf>
    <xf numFmtId="0" fontId="93" fillId="0" borderId="0" xfId="0" applyFont="1">
      <alignment vertical="center"/>
    </xf>
    <xf numFmtId="0" fontId="94" fillId="2" borderId="5" xfId="0" applyFont="1" applyFill="1" applyBorder="1" applyAlignment="1">
      <alignment vertical="center" wrapText="1"/>
    </xf>
    <xf numFmtId="0" fontId="94" fillId="2" borderId="26" xfId="0" applyFont="1" applyFill="1" applyBorder="1" applyAlignment="1">
      <alignment horizontal="center" vertical="center" wrapText="1"/>
    </xf>
    <xf numFmtId="0" fontId="94" fillId="2" borderId="27" xfId="0" applyFont="1" applyFill="1" applyBorder="1" applyAlignment="1">
      <alignment horizontal="center" vertical="center" wrapText="1"/>
    </xf>
    <xf numFmtId="0" fontId="94" fillId="2" borderId="28" xfId="0" applyFont="1" applyFill="1" applyBorder="1" applyAlignment="1">
      <alignment horizontal="center" vertical="center" wrapText="1"/>
    </xf>
    <xf numFmtId="0" fontId="73" fillId="18" borderId="5" xfId="0" applyFont="1" applyFill="1" applyBorder="1" applyAlignment="1">
      <alignment horizontal="center" vertical="center" wrapText="1"/>
    </xf>
    <xf numFmtId="176" fontId="73" fillId="18" borderId="5" xfId="49" applyNumberFormat="1" applyFont="1" applyFill="1" applyBorder="1" applyAlignment="1">
      <alignment horizontal="center" vertical="center" wrapText="1"/>
    </xf>
    <xf numFmtId="176" fontId="95" fillId="18" borderId="5" xfId="49" applyNumberFormat="1" applyFont="1" applyFill="1" applyBorder="1" applyAlignment="1">
      <alignment horizontal="center" vertical="center" wrapText="1"/>
    </xf>
    <xf numFmtId="176" fontId="8" fillId="17" borderId="5" xfId="49" applyNumberFormat="1" applyFont="1" applyFill="1" applyBorder="1" applyAlignment="1">
      <alignment horizontal="center" vertical="center" wrapText="1"/>
    </xf>
    <xf numFmtId="176" fontId="64" fillId="17" borderId="5" xfId="49" applyNumberFormat="1" applyFont="1" applyFill="1" applyBorder="1" applyAlignment="1">
      <alignment horizontal="center" vertical="center" wrapText="1"/>
    </xf>
    <xf numFmtId="0" fontId="96" fillId="10" borderId="5" xfId="0" applyFont="1" applyFill="1" applyBorder="1" applyAlignment="1">
      <alignment horizontal="center" vertical="center" wrapText="1"/>
    </xf>
    <xf numFmtId="0" fontId="93" fillId="16" borderId="5" xfId="0" applyFont="1" applyFill="1" applyBorder="1" applyAlignment="1">
      <alignment horizontal="center" vertical="center"/>
    </xf>
    <xf numFmtId="0" fontId="11" fillId="5" borderId="5" xfId="0" applyFont="1" applyFill="1" applyBorder="1" applyAlignment="1">
      <alignment horizontal="center" vertical="center"/>
    </xf>
    <xf numFmtId="0" fontId="90" fillId="16" borderId="5" xfId="0" applyFont="1" applyFill="1" applyBorder="1" applyAlignment="1">
      <alignment horizontal="center" vertical="center" wrapText="1"/>
    </xf>
    <xf numFmtId="0" fontId="79" fillId="5" borderId="5" xfId="0" applyFont="1" applyFill="1" applyBorder="1" applyAlignment="1">
      <alignment vertical="center"/>
    </xf>
    <xf numFmtId="0" fontId="93" fillId="0" borderId="0" xfId="0" applyFont="1" applyBorder="1">
      <alignment vertical="center"/>
    </xf>
    <xf numFmtId="0" fontId="82" fillId="10" borderId="5" xfId="0" applyFont="1" applyFill="1" applyBorder="1" applyAlignment="1">
      <alignment horizontal="center" vertical="center"/>
    </xf>
    <xf numFmtId="0" fontId="82" fillId="0" borderId="5" xfId="0" applyFont="1" applyBorder="1">
      <alignment vertical="center"/>
    </xf>
    <xf numFmtId="0" fontId="1" fillId="0" borderId="5" xfId="0" applyFont="1" applyBorder="1">
      <alignment vertical="center"/>
    </xf>
    <xf numFmtId="0" fontId="1" fillId="5" borderId="5" xfId="0" applyFont="1" applyFill="1" applyBorder="1" applyAlignment="1">
      <alignment vertical="center"/>
    </xf>
    <xf numFmtId="0" fontId="97" fillId="5" borderId="5" xfId="0" applyFont="1" applyFill="1" applyBorder="1" applyAlignment="1">
      <alignment vertical="center"/>
    </xf>
    <xf numFmtId="0" fontId="93" fillId="0" borderId="29" xfId="0" applyFont="1" applyBorder="1">
      <alignment vertical="center"/>
    </xf>
    <xf numFmtId="0" fontId="58" fillId="17" borderId="5" xfId="0" applyFont="1" applyFill="1" applyBorder="1" applyAlignment="1">
      <alignment horizontal="center" vertical="center"/>
    </xf>
    <xf numFmtId="0" fontId="98" fillId="5" borderId="16" xfId="0" applyFont="1" applyFill="1" applyBorder="1" applyAlignment="1">
      <alignment horizontal="left" vertical="center"/>
    </xf>
    <xf numFmtId="0" fontId="98" fillId="5" borderId="0" xfId="0" applyFont="1" applyFill="1" applyAlignment="1">
      <alignment horizontal="left" vertical="center"/>
    </xf>
    <xf numFmtId="0" fontId="99" fillId="17" borderId="16" xfId="0" applyFont="1" applyFill="1" applyBorder="1" applyAlignment="1">
      <alignment horizontal="center" vertical="center"/>
    </xf>
    <xf numFmtId="0" fontId="99" fillId="17" borderId="0" xfId="0" applyFont="1" applyFill="1" applyAlignment="1">
      <alignment horizontal="center" vertical="center"/>
    </xf>
    <xf numFmtId="180" fontId="100" fillId="5" borderId="20" xfId="0" applyNumberFormat="1" applyFont="1" applyFill="1" applyBorder="1" applyAlignment="1">
      <alignment horizontal="left" vertical="center" wrapText="1"/>
    </xf>
    <xf numFmtId="180" fontId="100" fillId="5" borderId="0" xfId="0" applyNumberFormat="1" applyFont="1" applyFill="1" applyAlignment="1">
      <alignment horizontal="left" vertical="center" wrapText="1"/>
    </xf>
    <xf numFmtId="0" fontId="100" fillId="16" borderId="0" xfId="0" applyFont="1" applyFill="1" applyAlignment="1">
      <alignment horizontal="left" vertical="center" wrapText="1"/>
    </xf>
    <xf numFmtId="180" fontId="101" fillId="5" borderId="20" xfId="0" applyNumberFormat="1" applyFont="1" applyFill="1" applyBorder="1" applyAlignment="1">
      <alignment horizontal="left" vertical="center" wrapText="1"/>
    </xf>
    <xf numFmtId="180" fontId="101" fillId="5" borderId="0" xfId="0" applyNumberFormat="1" applyFont="1" applyFill="1" applyAlignment="1">
      <alignment horizontal="left" vertical="center" wrapText="1"/>
    </xf>
    <xf numFmtId="0" fontId="102" fillId="17" borderId="16" xfId="0" applyFont="1" applyFill="1" applyBorder="1" applyAlignment="1">
      <alignment horizontal="center" vertical="center" wrapText="1"/>
    </xf>
    <xf numFmtId="0" fontId="102" fillId="17" borderId="0" xfId="0" applyFont="1" applyFill="1" applyAlignment="1">
      <alignment horizontal="center" vertical="center" wrapText="1"/>
    </xf>
    <xf numFmtId="180" fontId="103" fillId="5" borderId="21" xfId="0" applyNumberFormat="1" applyFont="1" applyFill="1" applyBorder="1" applyAlignment="1">
      <alignment horizontal="left" vertical="center" wrapText="1"/>
    </xf>
    <xf numFmtId="180" fontId="103" fillId="5" borderId="0" xfId="0" applyNumberFormat="1" applyFont="1" applyFill="1" applyAlignment="1">
      <alignment horizontal="left" vertical="center" wrapText="1"/>
    </xf>
    <xf numFmtId="0" fontId="104" fillId="5" borderId="30" xfId="50" applyNumberFormat="1" applyFont="1" applyFill="1" applyBorder="1" applyAlignment="1">
      <alignment horizontal="left" vertical="center"/>
    </xf>
    <xf numFmtId="0" fontId="104" fillId="5" borderId="31" xfId="50" applyNumberFormat="1" applyFont="1" applyFill="1" applyBorder="1" applyAlignment="1">
      <alignment horizontal="left" vertical="center"/>
    </xf>
    <xf numFmtId="0" fontId="104" fillId="5" borderId="32" xfId="50" applyNumberFormat="1" applyFont="1" applyFill="1" applyBorder="1" applyAlignment="1">
      <alignment horizontal="left" vertical="center"/>
    </xf>
    <xf numFmtId="0" fontId="105" fillId="6" borderId="16" xfId="0" applyFont="1" applyFill="1" applyBorder="1" applyAlignment="1">
      <alignment horizontal="center" vertical="center"/>
    </xf>
    <xf numFmtId="0" fontId="105" fillId="6" borderId="0" xfId="0" applyFont="1" applyFill="1" applyAlignment="1">
      <alignment horizontal="center" vertical="center"/>
    </xf>
    <xf numFmtId="0" fontId="73" fillId="0" borderId="0" xfId="0" applyFont="1" applyAlignment="1">
      <alignment horizontal="center" vertical="center"/>
    </xf>
    <xf numFmtId="0" fontId="1" fillId="0" borderId="0" xfId="0" applyFont="1" applyAlignment="1">
      <alignment horizontal="center" vertical="center"/>
    </xf>
    <xf numFmtId="0" fontId="106" fillId="22" borderId="33" xfId="0" applyFont="1" applyFill="1" applyBorder="1" applyAlignment="1">
      <alignment horizontal="center" vertical="center"/>
    </xf>
    <xf numFmtId="0" fontId="106" fillId="22" borderId="34" xfId="0" applyFont="1" applyFill="1" applyBorder="1" applyAlignment="1">
      <alignment horizontal="center" vertical="center"/>
    </xf>
    <xf numFmtId="181" fontId="106" fillId="22" borderId="34" xfId="0" applyNumberFormat="1" applyFont="1" applyFill="1" applyBorder="1" applyAlignment="1">
      <alignment horizontal="center" vertical="center"/>
    </xf>
    <xf numFmtId="0" fontId="106" fillId="22" borderId="35" xfId="0" applyFont="1" applyFill="1" applyBorder="1" applyAlignment="1">
      <alignment horizontal="center" vertical="center"/>
    </xf>
    <xf numFmtId="0" fontId="107" fillId="23" borderId="36" xfId="0" applyFont="1" applyFill="1" applyBorder="1" applyAlignment="1">
      <alignment horizontal="center" vertical="center" wrapText="1"/>
    </xf>
    <xf numFmtId="0" fontId="107" fillId="16" borderId="37" xfId="0" applyFont="1" applyFill="1" applyBorder="1" applyAlignment="1">
      <alignment horizontal="center" vertical="center"/>
    </xf>
    <xf numFmtId="0" fontId="107" fillId="23" borderId="37" xfId="0" applyFont="1" applyFill="1" applyBorder="1" applyAlignment="1">
      <alignment horizontal="center" vertical="center"/>
    </xf>
    <xf numFmtId="58" fontId="107" fillId="16" borderId="37" xfId="0" applyNumberFormat="1" applyFont="1" applyFill="1" applyBorder="1" applyAlignment="1">
      <alignment horizontal="center" vertical="center" wrapText="1"/>
    </xf>
    <xf numFmtId="182" fontId="107" fillId="23" borderId="37" xfId="0" applyNumberFormat="1" applyFont="1" applyFill="1" applyBorder="1" applyAlignment="1">
      <alignment horizontal="center" vertical="center"/>
    </xf>
    <xf numFmtId="182" fontId="107" fillId="16" borderId="37" xfId="0" applyNumberFormat="1" applyFont="1" applyFill="1" applyBorder="1" applyAlignment="1">
      <alignment horizontal="center" vertical="center"/>
    </xf>
    <xf numFmtId="182" fontId="107" fillId="16" borderId="37" xfId="0" applyNumberFormat="1" applyFont="1" applyFill="1" applyBorder="1" applyAlignment="1">
      <alignment horizontal="center" vertical="center" wrapText="1"/>
    </xf>
    <xf numFmtId="58" fontId="107" fillId="23" borderId="37" xfId="0" applyNumberFormat="1" applyFont="1" applyFill="1" applyBorder="1" applyAlignment="1">
      <alignment horizontal="center" vertical="center" wrapText="1"/>
    </xf>
    <xf numFmtId="0" fontId="107" fillId="16" borderId="38" xfId="0" applyFont="1" applyFill="1" applyBorder="1" applyAlignment="1">
      <alignment horizontal="center" vertical="center"/>
    </xf>
    <xf numFmtId="0" fontId="107" fillId="23" borderId="39" xfId="0" applyFont="1" applyFill="1" applyBorder="1" applyAlignment="1">
      <alignment horizontal="center" vertical="center" wrapText="1"/>
    </xf>
    <xf numFmtId="0" fontId="107" fillId="16" borderId="40" xfId="0" applyFont="1" applyFill="1" applyBorder="1" applyAlignment="1">
      <alignment horizontal="center" vertical="center"/>
    </xf>
    <xf numFmtId="0" fontId="107" fillId="23" borderId="40" xfId="0" applyFont="1" applyFill="1" applyBorder="1" applyAlignment="1">
      <alignment horizontal="center" vertical="center"/>
    </xf>
    <xf numFmtId="58" fontId="107" fillId="16" borderId="40" xfId="0" applyNumberFormat="1" applyFont="1" applyFill="1" applyBorder="1" applyAlignment="1">
      <alignment horizontal="center" vertical="center" wrapText="1"/>
    </xf>
    <xf numFmtId="182" fontId="107" fillId="23" borderId="40" xfId="0" applyNumberFormat="1" applyFont="1" applyFill="1" applyBorder="1" applyAlignment="1">
      <alignment horizontal="center" vertical="center"/>
    </xf>
    <xf numFmtId="182" fontId="107" fillId="16" borderId="40" xfId="0" applyNumberFormat="1" applyFont="1" applyFill="1" applyBorder="1" applyAlignment="1">
      <alignment horizontal="center" vertical="center"/>
    </xf>
    <xf numFmtId="182" fontId="107" fillId="16" borderId="40" xfId="0" applyNumberFormat="1" applyFont="1" applyFill="1" applyBorder="1" applyAlignment="1">
      <alignment horizontal="center" vertical="center" wrapText="1"/>
    </xf>
    <xf numFmtId="58" fontId="107" fillId="23" borderId="40" xfId="0" applyNumberFormat="1" applyFont="1" applyFill="1" applyBorder="1" applyAlignment="1">
      <alignment horizontal="center" vertical="center" wrapText="1"/>
    </xf>
    <xf numFmtId="0" fontId="107" fillId="16" borderId="41" xfId="0" applyFont="1" applyFill="1" applyBorder="1" applyAlignment="1">
      <alignment horizontal="center" vertical="center"/>
    </xf>
    <xf numFmtId="182" fontId="107" fillId="23" borderId="40" xfId="0" applyNumberFormat="1" applyFont="1" applyFill="1" applyBorder="1" applyAlignment="1">
      <alignment horizontal="center" vertical="center" wrapText="1"/>
    </xf>
    <xf numFmtId="181" fontId="107" fillId="23" borderId="40" xfId="0" applyNumberFormat="1" applyFont="1" applyFill="1" applyBorder="1" applyAlignment="1">
      <alignment horizontal="center" vertical="center"/>
    </xf>
    <xf numFmtId="0" fontId="108" fillId="16" borderId="40" xfId="0" applyFont="1" applyFill="1" applyBorder="1" applyAlignment="1">
      <alignment horizontal="center" vertical="center" wrapText="1"/>
    </xf>
    <xf numFmtId="0" fontId="107" fillId="16" borderId="41" xfId="0" applyFont="1" applyFill="1" applyBorder="1" applyAlignment="1">
      <alignment horizontal="center" vertical="center" wrapText="1"/>
    </xf>
    <xf numFmtId="0" fontId="107" fillId="16" borderId="40" xfId="0" applyFont="1" applyFill="1" applyBorder="1" applyAlignment="1">
      <alignment horizontal="center" vertical="center" wrapText="1"/>
    </xf>
    <xf numFmtId="0" fontId="107" fillId="23" borderId="40" xfId="0" applyFont="1" applyFill="1" applyBorder="1" applyAlignment="1">
      <alignment horizontal="center" vertical="center" wrapText="1"/>
    </xf>
    <xf numFmtId="0" fontId="107" fillId="23" borderId="42" xfId="0" applyFont="1" applyFill="1" applyBorder="1" applyAlignment="1">
      <alignment horizontal="center" vertical="center" wrapText="1"/>
    </xf>
    <xf numFmtId="0" fontId="107" fillId="16" borderId="43" xfId="0" applyFont="1" applyFill="1" applyBorder="1" applyAlignment="1">
      <alignment horizontal="center" vertical="center"/>
    </xf>
    <xf numFmtId="0" fontId="107" fillId="23" borderId="43" xfId="0" applyFont="1" applyFill="1" applyBorder="1" applyAlignment="1">
      <alignment horizontal="center" vertical="center"/>
    </xf>
    <xf numFmtId="58" fontId="107" fillId="16" borderId="43" xfId="0" applyNumberFormat="1" applyFont="1" applyFill="1" applyBorder="1" applyAlignment="1">
      <alignment horizontal="center" vertical="center" wrapText="1"/>
    </xf>
    <xf numFmtId="182" fontId="107" fillId="23" borderId="43" xfId="0" applyNumberFormat="1" applyFont="1" applyFill="1" applyBorder="1" applyAlignment="1">
      <alignment horizontal="center" vertical="center"/>
    </xf>
    <xf numFmtId="182" fontId="107" fillId="16" borderId="43" xfId="0" applyNumberFormat="1" applyFont="1" applyFill="1" applyBorder="1" applyAlignment="1">
      <alignment horizontal="center" vertical="center" wrapText="1"/>
    </xf>
    <xf numFmtId="58" fontId="107" fillId="23" borderId="43" xfId="0" applyNumberFormat="1" applyFont="1" applyFill="1" applyBorder="1" applyAlignment="1">
      <alignment horizontal="center" vertical="center" wrapText="1"/>
    </xf>
    <xf numFmtId="0" fontId="107" fillId="16" borderId="44" xfId="0" applyFont="1" applyFill="1" applyBorder="1" applyAlignment="1">
      <alignment horizontal="center" vertical="center"/>
    </xf>
    <xf numFmtId="0" fontId="109" fillId="24" borderId="45" xfId="0" applyFont="1" applyFill="1" applyBorder="1" applyAlignment="1">
      <alignment horizontal="center" vertical="center"/>
    </xf>
    <xf numFmtId="0" fontId="109" fillId="24" borderId="0" xfId="0" applyFont="1" applyFill="1" applyAlignment="1">
      <alignment horizontal="center" vertical="center"/>
    </xf>
    <xf numFmtId="0" fontId="109" fillId="24" borderId="46" xfId="0" applyFont="1" applyFill="1" applyBorder="1" applyAlignment="1">
      <alignment horizontal="center" vertical="center"/>
    </xf>
    <xf numFmtId="58" fontId="107" fillId="23" borderId="37" xfId="0" applyNumberFormat="1" applyFont="1" applyFill="1" applyBorder="1" applyAlignment="1">
      <alignment horizontal="center" vertical="center"/>
    </xf>
    <xf numFmtId="0" fontId="110" fillId="12" borderId="42" xfId="0" applyFont="1" applyFill="1" applyBorder="1" applyAlignment="1">
      <alignment horizontal="center" vertical="center" wrapText="1"/>
    </xf>
    <xf numFmtId="0" fontId="110" fillId="12" borderId="43" xfId="0" applyFont="1" applyFill="1" applyBorder="1" applyAlignment="1">
      <alignment horizontal="center" vertical="center" wrapText="1"/>
    </xf>
    <xf numFmtId="0" fontId="110" fillId="12" borderId="44" xfId="0" applyFont="1" applyFill="1" applyBorder="1" applyAlignment="1">
      <alignment horizontal="center" vertical="center" wrapText="1"/>
    </xf>
    <xf numFmtId="0" fontId="1" fillId="0" borderId="0" xfId="0" applyFont="1" applyFill="1" applyAlignment="1">
      <alignment horizontal="left" vertical="center"/>
    </xf>
    <xf numFmtId="0" fontId="111" fillId="0" borderId="0" xfId="0" applyFont="1" applyFill="1" applyAlignment="1">
      <alignment horizontal="left" vertical="center" wrapText="1"/>
    </xf>
    <xf numFmtId="0" fontId="112" fillId="6" borderId="0" xfId="0" applyNumberFormat="1" applyFont="1" applyFill="1" applyBorder="1" applyAlignment="1" applyProtection="1">
      <alignment horizontal="left" vertical="center" wrapText="1"/>
    </xf>
    <xf numFmtId="0" fontId="22" fillId="5" borderId="0" xfId="6" applyFont="1" applyFill="1">
      <alignment vertical="center"/>
    </xf>
    <xf numFmtId="0" fontId="4" fillId="6" borderId="0" xfId="0" applyNumberFormat="1" applyFont="1" applyFill="1" applyAlignment="1" applyProtection="1">
      <alignment horizontal="center" vertical="center" wrapText="1"/>
    </xf>
    <xf numFmtId="0" fontId="112" fillId="0" borderId="0" xfId="0" applyNumberFormat="1" applyFont="1" applyFill="1" applyBorder="1" applyAlignment="1" applyProtection="1">
      <alignment horizontal="left" vertical="center" wrapText="1"/>
    </xf>
    <xf numFmtId="0" fontId="22" fillId="0" borderId="0" xfId="6" applyFont="1" applyFill="1">
      <alignment vertical="center"/>
    </xf>
    <xf numFmtId="0" fontId="4" fillId="0" borderId="0" xfId="0" applyNumberFormat="1" applyFont="1" applyFill="1" applyAlignment="1" applyProtection="1">
      <alignment horizontal="center" vertical="center" wrapText="1"/>
    </xf>
    <xf numFmtId="0" fontId="113" fillId="25" borderId="0" xfId="0" applyFont="1" applyFill="1" applyBorder="1" applyAlignment="1">
      <alignment horizontal="center" vertical="center" wrapText="1"/>
    </xf>
    <xf numFmtId="0" fontId="114" fillId="0" borderId="0" xfId="0" applyFont="1" applyFill="1" applyBorder="1" applyAlignment="1">
      <alignment horizontal="center" vertical="center" wrapText="1"/>
    </xf>
    <xf numFmtId="183" fontId="1" fillId="5" borderId="4" xfId="0" applyNumberFormat="1" applyFont="1" applyFill="1" applyBorder="1" applyAlignment="1">
      <alignment horizontal="left" vertical="center" wrapText="1"/>
    </xf>
    <xf numFmtId="0" fontId="115" fillId="0" borderId="4" xfId="0" applyFont="1" applyFill="1" applyBorder="1" applyAlignment="1">
      <alignment horizontal="left" vertical="center" wrapText="1"/>
    </xf>
    <xf numFmtId="183" fontId="1" fillId="5" borderId="0" xfId="0" applyNumberFormat="1" applyFont="1" applyFill="1" applyBorder="1" applyAlignment="1">
      <alignment horizontal="left" vertical="center" wrapText="1"/>
    </xf>
    <xf numFmtId="0" fontId="116" fillId="0" borderId="4" xfId="0" applyFont="1" applyFill="1" applyBorder="1" applyAlignment="1">
      <alignment horizontal="left" vertical="center" wrapText="1"/>
    </xf>
    <xf numFmtId="0" fontId="112" fillId="0" borderId="0" xfId="0" applyFont="1" applyFill="1" applyBorder="1" applyAlignment="1">
      <alignment horizontal="center" vertical="top" wrapText="1"/>
    </xf>
    <xf numFmtId="0" fontId="113" fillId="0" borderId="0" xfId="0" applyFont="1" applyFill="1" applyBorder="1" applyAlignment="1">
      <alignment horizontal="center" vertical="center" wrapText="1"/>
    </xf>
    <xf numFmtId="0" fontId="117" fillId="0" borderId="4" xfId="0" applyFont="1" applyFill="1" applyBorder="1" applyAlignment="1">
      <alignment horizontal="left" vertical="center"/>
    </xf>
    <xf numFmtId="0" fontId="118" fillId="5" borderId="0" xfId="0" applyFont="1" applyFill="1" applyAlignment="1">
      <alignment horizontal="center" vertical="center"/>
    </xf>
    <xf numFmtId="0" fontId="117" fillId="0" borderId="4" xfId="0" applyFont="1" applyFill="1" applyBorder="1" applyAlignment="1">
      <alignment horizontal="left" vertical="center" wrapText="1"/>
    </xf>
    <xf numFmtId="0" fontId="117" fillId="0" borderId="4" xfId="0" applyFont="1" applyFill="1" applyBorder="1" applyAlignment="1">
      <alignment vertical="center"/>
    </xf>
    <xf numFmtId="183" fontId="1" fillId="5" borderId="4" xfId="0" applyNumberFormat="1" applyFont="1" applyFill="1" applyBorder="1" applyAlignment="1">
      <alignment horizontal="left" vertical="center"/>
    </xf>
    <xf numFmtId="0" fontId="119" fillId="0" borderId="0" xfId="0" applyFont="1" applyFill="1" applyBorder="1" applyAlignment="1">
      <alignment horizontal="left" vertical="center" wrapText="1"/>
    </xf>
    <xf numFmtId="0" fontId="120" fillId="4" borderId="47" xfId="0" applyFont="1" applyFill="1" applyBorder="1" applyAlignment="1">
      <alignment horizontal="center" vertical="center" wrapText="1"/>
    </xf>
    <xf numFmtId="0" fontId="120" fillId="4" borderId="48" xfId="0" applyFont="1" applyFill="1" applyBorder="1" applyAlignment="1">
      <alignment horizontal="center" vertical="center" wrapText="1"/>
    </xf>
    <xf numFmtId="0" fontId="120" fillId="4" borderId="49" xfId="0" applyFont="1" applyFill="1" applyBorder="1" applyAlignment="1">
      <alignment horizontal="center" vertical="center" wrapText="1"/>
    </xf>
    <xf numFmtId="0" fontId="19" fillId="0" borderId="50" xfId="0" applyFont="1" applyFill="1" applyBorder="1" applyAlignment="1">
      <alignment horizontal="center" vertical="center" wrapText="1"/>
    </xf>
    <xf numFmtId="0" fontId="19" fillId="0" borderId="51" xfId="0" applyFont="1" applyFill="1" applyBorder="1" applyAlignment="1">
      <alignment horizontal="center" vertical="center" wrapText="1"/>
    </xf>
    <xf numFmtId="0" fontId="121" fillId="0" borderId="51" xfId="0" applyFont="1" applyFill="1" applyBorder="1" applyAlignment="1">
      <alignment horizontal="center" vertical="center" wrapText="1"/>
    </xf>
    <xf numFmtId="0" fontId="121" fillId="0" borderId="51" xfId="0" applyFont="1" applyFill="1" applyBorder="1" applyAlignment="1">
      <alignment vertical="center" wrapText="1"/>
    </xf>
    <xf numFmtId="0" fontId="121" fillId="0" borderId="51" xfId="0" applyFont="1" applyFill="1" applyBorder="1" applyAlignment="1">
      <alignment horizontal="left" vertical="center" wrapText="1"/>
    </xf>
    <xf numFmtId="0" fontId="121" fillId="0" borderId="52" xfId="0" applyFont="1" applyFill="1" applyBorder="1" applyAlignment="1">
      <alignment horizontal="left" vertical="center" wrapText="1"/>
    </xf>
    <xf numFmtId="0" fontId="19" fillId="3" borderId="50" xfId="0" applyFont="1" applyFill="1" applyBorder="1" applyAlignment="1">
      <alignment horizontal="center" vertical="center" wrapText="1"/>
    </xf>
    <xf numFmtId="0" fontId="19" fillId="3" borderId="51" xfId="0" applyFont="1" applyFill="1" applyBorder="1" applyAlignment="1">
      <alignment horizontal="center" vertical="center" wrapText="1"/>
    </xf>
    <xf numFmtId="0" fontId="121" fillId="3" borderId="51" xfId="0" applyFont="1" applyFill="1" applyBorder="1" applyAlignment="1">
      <alignment horizontal="center" vertical="center" wrapText="1"/>
    </xf>
    <xf numFmtId="0" fontId="121" fillId="3" borderId="51" xfId="0" applyFont="1" applyFill="1" applyBorder="1" applyAlignment="1">
      <alignment vertical="center" wrapText="1"/>
    </xf>
    <xf numFmtId="0" fontId="121" fillId="3" borderId="51" xfId="0" applyFont="1" applyFill="1" applyBorder="1" applyAlignment="1">
      <alignment horizontal="left" vertical="center" wrapText="1"/>
    </xf>
    <xf numFmtId="0" fontId="121" fillId="3" borderId="52" xfId="0" applyFont="1" applyFill="1" applyBorder="1" applyAlignment="1">
      <alignment horizontal="left" vertical="center" wrapText="1"/>
    </xf>
    <xf numFmtId="0" fontId="19" fillId="0" borderId="53" xfId="0" applyFont="1" applyFill="1" applyBorder="1" applyAlignment="1">
      <alignment horizontal="center" vertical="center" wrapText="1"/>
    </xf>
    <xf numFmtId="0" fontId="19" fillId="0" borderId="54" xfId="0" applyFont="1" applyFill="1" applyBorder="1" applyAlignment="1">
      <alignment horizontal="center" vertical="center" wrapText="1"/>
    </xf>
    <xf numFmtId="0" fontId="121" fillId="0" borderId="54" xfId="0" applyFont="1" applyFill="1" applyBorder="1" applyAlignment="1">
      <alignment horizontal="center" vertical="center" wrapText="1"/>
    </xf>
    <xf numFmtId="0" fontId="121" fillId="0" borderId="54" xfId="0" applyFont="1" applyFill="1" applyBorder="1" applyAlignment="1">
      <alignment vertical="center" wrapText="1"/>
    </xf>
    <xf numFmtId="0" fontId="121" fillId="0" borderId="54" xfId="0" applyFont="1" applyFill="1" applyBorder="1" applyAlignment="1">
      <alignment horizontal="left" vertical="center" wrapText="1"/>
    </xf>
    <xf numFmtId="0" fontId="121" fillId="0" borderId="55" xfId="0" applyFont="1" applyFill="1" applyBorder="1" applyAlignment="1">
      <alignment horizontal="left" vertical="center" wrapText="1"/>
    </xf>
    <xf numFmtId="0" fontId="82" fillId="0" borderId="0" xfId="0" applyFont="1">
      <alignment vertical="center"/>
    </xf>
    <xf numFmtId="0" fontId="82" fillId="0" borderId="0" xfId="0" applyFont="1" applyProtection="1">
      <alignment vertical="center"/>
    </xf>
    <xf numFmtId="0" fontId="82" fillId="0" borderId="0" xfId="0" applyFont="1" applyAlignment="1" applyProtection="1">
      <alignment vertical="center" wrapText="1"/>
    </xf>
    <xf numFmtId="0" fontId="82" fillId="0" borderId="0" xfId="0" applyFont="1" applyAlignment="1" applyProtection="1">
      <alignment vertical="center"/>
    </xf>
    <xf numFmtId="0" fontId="122" fillId="0" borderId="56" xfId="0" applyFont="1" applyFill="1" applyBorder="1" applyAlignment="1" applyProtection="1">
      <alignment horizontal="center" vertical="center" wrapText="1"/>
    </xf>
    <xf numFmtId="0" fontId="20" fillId="2" borderId="57" xfId="0" applyFont="1" applyFill="1" applyBorder="1" applyAlignment="1" applyProtection="1">
      <alignment horizontal="center" vertical="center"/>
    </xf>
    <xf numFmtId="0" fontId="20" fillId="2" borderId="56" xfId="0" applyFont="1" applyFill="1" applyBorder="1" applyAlignment="1" applyProtection="1">
      <alignment horizontal="center" vertical="center"/>
    </xf>
    <xf numFmtId="0" fontId="20" fillId="2" borderId="56" xfId="0" applyFont="1" applyFill="1" applyBorder="1" applyAlignment="1" applyProtection="1">
      <alignment horizontal="center" vertical="center" wrapText="1"/>
    </xf>
    <xf numFmtId="0" fontId="123" fillId="12" borderId="56" xfId="0" applyFont="1" applyFill="1" applyBorder="1" applyAlignment="1" applyProtection="1">
      <alignment horizontal="left" vertical="center" wrapText="1"/>
    </xf>
    <xf numFmtId="0" fontId="124" fillId="16" borderId="56" xfId="0" applyFont="1" applyFill="1" applyBorder="1" applyAlignment="1" applyProtection="1">
      <alignment horizontal="center" vertical="center" wrapText="1"/>
    </xf>
    <xf numFmtId="0" fontId="124" fillId="16" borderId="56" xfId="0" applyFont="1" applyFill="1" applyBorder="1" applyProtection="1">
      <alignment vertical="center"/>
    </xf>
    <xf numFmtId="0" fontId="124" fillId="16" borderId="58" xfId="0" applyFont="1" applyFill="1" applyBorder="1" applyAlignment="1" applyProtection="1">
      <alignment horizontal="center" vertical="center" wrapText="1"/>
    </xf>
    <xf numFmtId="0" fontId="124" fillId="16" borderId="59" xfId="0" applyFont="1" applyFill="1" applyBorder="1" applyAlignment="1" applyProtection="1">
      <alignment horizontal="center" vertical="center" wrapText="1"/>
    </xf>
    <xf numFmtId="0" fontId="124" fillId="16" borderId="59" xfId="0" applyFont="1" applyFill="1" applyBorder="1" applyAlignment="1" applyProtection="1">
      <alignment vertical="center"/>
    </xf>
    <xf numFmtId="0" fontId="124" fillId="16" borderId="60" xfId="0" applyFont="1" applyFill="1" applyBorder="1" applyAlignment="1" applyProtection="1">
      <alignment horizontal="center" vertical="center" wrapText="1"/>
    </xf>
    <xf numFmtId="0" fontId="124" fillId="16" borderId="61" xfId="0" applyFont="1" applyFill="1" applyBorder="1" applyAlignment="1" applyProtection="1">
      <alignment horizontal="center" vertical="center" wrapText="1"/>
    </xf>
    <xf numFmtId="0" fontId="124" fillId="16" borderId="61" xfId="0" applyFont="1" applyFill="1" applyBorder="1" applyAlignment="1" applyProtection="1">
      <alignment vertical="center"/>
    </xf>
    <xf numFmtId="0" fontId="125" fillId="12" borderId="56" xfId="0" applyFont="1" applyFill="1" applyBorder="1" applyAlignment="1" applyProtection="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Legal 8½ x 14 in" xfId="49"/>
    <cellStyle name="常规 6" xfId="50"/>
    <cellStyle name="常规 2" xfId="51"/>
    <cellStyle name="常规_报关单070523" xfId="52"/>
    <cellStyle name="常规 3" xfId="53"/>
    <cellStyle name="常规 148" xfId="54"/>
  </cellStyles>
  <dxfs count="88">
    <dxf>
      <fill>
        <patternFill patternType="solid">
          <bgColor rgb="FFFFA2E9"/>
        </patternFill>
      </fill>
    </dxf>
    <dxf>
      <fill>
        <patternFill patternType="solid">
          <bgColor rgb="FF92D050"/>
        </patternFill>
      </fill>
    </dxf>
    <dxf>
      <font>
        <color rgb="FF9C0006"/>
      </font>
      <fill>
        <patternFill patternType="solid">
          <bgColor rgb="FFFFC7CE"/>
        </patternFill>
      </fill>
    </dxf>
    <dxf>
      <font>
        <color rgb="FF9C0006"/>
      </font>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gradientFill degree="90">
          <stop position="0">
            <color theme="1" tint="0.899990844447157"/>
          </stop>
          <stop position="1">
            <color rgb="FFFFEBEF"/>
          </stop>
        </gradientFill>
      </fill>
    </dxf>
    <dxf>
      <fill>
        <gradientFill>
          <stop position="0">
            <color theme="1" tint="0.899990844447157"/>
          </stop>
          <stop position="1">
            <color rgb="FFFFEBEF"/>
          </stop>
        </gradientFill>
      </fill>
    </dxf>
    <dxf>
      <font>
        <b val="1"/>
        <u val="none"/>
        <color theme="1"/>
      </font>
      <fill>
        <gradientFill degree="90">
          <stop position="0">
            <color rgb="FFD9E1F4"/>
          </stop>
          <stop position="1">
            <color rgb="FFFFEBEF"/>
          </stop>
        </gradientFill>
      </fill>
      <border>
        <left/>
        <right style="thin">
          <color theme="1"/>
        </right>
        <top style="thin">
          <color theme="1"/>
        </top>
        <bottom style="thin">
          <color theme="1"/>
        </bottom>
        <vertical/>
        <horizontal style="thin">
          <color rgb="FFDDDDDD"/>
        </horizontal>
      </border>
    </dxf>
    <dxf>
      <font>
        <b val="0"/>
        <u val="none"/>
        <color theme="1"/>
      </font>
      <fill>
        <gradientFill degree="90">
          <stop position="0">
            <color theme="1" tint="0.899990844447157"/>
          </stop>
          <stop position="1">
            <color rgb="FFFFEBEF"/>
          </stop>
        </gradientFill>
      </fill>
      <border>
        <left style="thin">
          <color theme="1"/>
        </left>
        <right/>
        <top style="thin">
          <color theme="1"/>
        </top>
        <bottom style="thin">
          <color theme="1"/>
        </bottom>
        <vertical/>
        <horizontal style="thin">
          <color rgb="FFDDDDDD"/>
        </horizontal>
      </border>
    </dxf>
    <dxf>
      <font>
        <b val="1"/>
        <u val="none"/>
        <color rgb="FFFFFFFF"/>
      </font>
      <fill>
        <gradientFill>
          <stop position="0">
            <color theme="1"/>
          </stop>
          <stop position="1">
            <color rgb="FFFFC0CB"/>
          </stop>
        </gradientFill>
      </fill>
      <border>
        <left style="thin">
          <color theme="1"/>
        </left>
        <right style="thin">
          <color theme="1"/>
        </right>
        <top/>
        <bottom style="thin">
          <color theme="1"/>
        </bottom>
        <vertical/>
        <horizontal/>
      </border>
    </dxf>
    <dxf>
      <font>
        <b val="1"/>
        <u val="none"/>
        <color rgb="FFFFFFFF"/>
      </font>
      <fill>
        <gradientFill>
          <stop position="0">
            <color theme="1"/>
          </stop>
          <stop position="1">
            <color rgb="FFFFC0CB"/>
          </stop>
        </gradientFill>
      </fill>
      <border>
        <left style="thin">
          <color theme="1"/>
        </left>
        <right style="thin">
          <color theme="1"/>
        </right>
        <top style="thin">
          <color theme="1"/>
        </top>
        <bottom/>
        <vertical/>
        <horizontal/>
      </border>
    </dxf>
    <dxf>
      <font>
        <b val="0"/>
        <u val="none"/>
        <color rgb="FF08090C"/>
      </font>
      <fill>
        <patternFill patternType="solid">
          <bgColor rgb="FFFFFFFF"/>
        </patternFill>
      </fill>
      <border>
        <left style="thin">
          <color theme="1"/>
        </left>
        <right style="thin">
          <color theme="1"/>
        </right>
        <top style="thin">
          <color theme="1"/>
        </top>
        <bottom style="thin">
          <color theme="1"/>
        </bottom>
        <vertical/>
        <horizontal style="thin">
          <color rgb="FFDDDDDD"/>
        </horizontal>
      </border>
    </dxf>
    <dxf>
      <fill>
        <patternFill patternType="solid">
          <bgColor rgb="FFF5F5F5"/>
        </patternFill>
      </fill>
    </dxf>
    <dxf>
      <fill>
        <patternFill patternType="solid">
          <bgColor rgb="FFF5F5F5"/>
        </patternFill>
      </fill>
    </dxf>
    <dxf>
      <font>
        <b val="1"/>
        <u val="none"/>
        <color theme="1"/>
      </font>
      <fill>
        <gradientFill degree="90">
          <stop position="0">
            <color theme="4" tint="0.9"/>
          </stop>
          <stop position="1">
            <color rgb="FFFEE7EA"/>
          </stop>
        </gradientFill>
      </fill>
      <border>
        <left style="thin">
          <color rgb="FFEFEFEF"/>
        </left>
        <right style="thin">
          <color rgb="FFE54D63"/>
        </right>
        <top style="thin">
          <color theme="4"/>
        </top>
        <bottom style="thin">
          <color rgb="FFE54D63"/>
        </bottom>
        <vertical/>
        <horizontal style="thin">
          <color rgb="FFEFEFEF"/>
        </horizontal>
      </border>
    </dxf>
    <dxf>
      <font>
        <b val="1"/>
        <i val="0"/>
        <u val="none"/>
        <sz val="11"/>
        <color rgb="FF000000"/>
      </font>
      <fill>
        <gradientFill degree="90">
          <stop position="0">
            <color theme="4" tint="0.899990844447157"/>
          </stop>
          <stop position="1">
            <color rgb="FFFEE7EA"/>
          </stop>
        </gradientFill>
      </fill>
      <border>
        <left style="thin">
          <color theme="4"/>
        </left>
        <right style="thin">
          <color rgb="FFEFEFEF"/>
        </right>
        <top style="thin">
          <color theme="4"/>
        </top>
        <bottom style="thin">
          <color rgb="FFE54D63"/>
        </bottom>
        <vertical/>
        <horizontal style="thin">
          <color rgb="FFEFEFEF"/>
        </horizontal>
      </border>
    </dxf>
    <dxf>
      <font>
        <b val="1"/>
        <u val="none"/>
        <color rgb="FFFFFFFF"/>
      </font>
      <fill>
        <gradientFill>
          <stop position="0">
            <color theme="4"/>
          </stop>
          <stop position="1">
            <color rgb="FFE54D63"/>
          </stop>
        </gradientFill>
      </fill>
      <border>
        <left style="thin">
          <color theme="4"/>
        </left>
        <right style="thin">
          <color rgb="FFE54D63"/>
        </right>
        <top/>
        <bottom style="thin">
          <color rgb="FFE54D63"/>
        </bottom>
        <vertical/>
        <horizontal/>
      </border>
    </dxf>
    <dxf>
      <font>
        <b val="1"/>
        <u val="none"/>
        <color rgb="FFFFFFFF"/>
      </font>
      <fill>
        <gradientFill>
          <stop position="0">
            <color theme="4"/>
          </stop>
          <stop position="1">
            <color rgb="FFE54D63"/>
          </stop>
        </gradientFill>
      </fill>
    </dxf>
    <dxf>
      <font>
        <b val="0"/>
        <i val="0"/>
        <u val="none"/>
        <sz val="10"/>
        <color rgb="FF08090C"/>
      </font>
      <fill>
        <patternFill patternType="solid">
          <bgColor rgb="FFFFFFFF"/>
        </patternFill>
      </fill>
      <border>
        <left style="thin">
          <color theme="4"/>
        </left>
        <right style="thin">
          <color theme="9"/>
        </right>
        <top style="thin">
          <color theme="4"/>
        </top>
        <bottom style="thin">
          <color theme="9"/>
        </bottom>
        <vertical style="thin">
          <color rgb="FFEFEFEF"/>
        </vertical>
        <horizontal style="thin">
          <color rgb="FFEFEFEF"/>
        </horizontal>
      </border>
    </dxf>
    <dxf>
      <fill>
        <patternFill patternType="solid">
          <bgColor theme="6"/>
        </patternFill>
      </fill>
    </dxf>
    <dxf>
      <border>
        <left style="thin">
          <color theme="6" tint="0.6"/>
        </left>
        <right style="thin">
          <color theme="6" tint="0.6"/>
        </right>
        <top style="thin">
          <color theme="6"/>
        </top>
        <bottom style="thin">
          <color theme="6"/>
        </bottom>
        <vertical/>
        <horizontal/>
      </border>
    </dxf>
    <dxf>
      <fill>
        <patternFill patternType="solid">
          <bgColor theme="6" tint="0.9"/>
        </patternFill>
      </fill>
      <border>
        <left/>
        <right/>
        <top style="thin">
          <color theme="6"/>
        </top>
        <bottom style="thin">
          <color theme="6"/>
        </bottom>
        <vertical style="thin">
          <color theme="6" tint="0.6"/>
        </vertical>
        <horizontal/>
      </border>
    </dxf>
    <dxf>
      <fill>
        <patternFill patternType="solid">
          <bgColor theme="6" tint="0.9"/>
        </patternFill>
      </fill>
    </dxf>
    <dxf>
      <font>
        <b val="1"/>
        <i val="0"/>
        <u val="none"/>
        <sz val="11"/>
        <color rgb="FF08090C"/>
      </font>
      <fill>
        <patternFill patternType="solid">
          <bgColor theme="6" tint="0.8"/>
        </patternFill>
      </fill>
      <border>
        <left style="thin">
          <color theme="6" tint="0.6"/>
        </left>
        <right/>
        <top style="thin">
          <color theme="6"/>
        </top>
        <bottom style="thin">
          <color theme="6"/>
        </bottom>
        <vertical/>
        <horizontal/>
      </border>
    </dxf>
    <dxf>
      <font>
        <b val="1"/>
        <i val="0"/>
        <u val="none"/>
        <sz val="11"/>
        <color rgb="FFFFFFFF"/>
      </font>
      <fill>
        <patternFill patternType="solid">
          <bgColor theme="6"/>
        </patternFill>
      </fill>
      <border>
        <left/>
        <right style="thin">
          <color theme="6" tint="0.6"/>
        </right>
        <top style="thin">
          <color theme="6"/>
        </top>
        <bottom style="thin">
          <color theme="6"/>
        </bottom>
        <vertical/>
        <horizontal/>
      </border>
    </dxf>
    <dxf>
      <font>
        <b val="1"/>
        <i val="0"/>
        <u val="none"/>
        <sz val="11"/>
        <color rgb="FFFFFFFF"/>
      </font>
      <fill>
        <patternFill patternType="solid">
          <bgColor theme="6"/>
        </patternFill>
      </fill>
      <border>
        <left/>
        <right/>
        <top/>
        <bottom/>
        <vertical/>
        <horizontal/>
      </border>
    </dxf>
    <dxf>
      <font>
        <b val="1"/>
        <i val="0"/>
        <u val="none"/>
        <sz val="11"/>
        <color rgb="FFFFFFFF"/>
      </font>
      <fill>
        <patternFill patternType="solid">
          <bgColor theme="6"/>
        </patternFill>
      </fill>
      <border>
        <left/>
        <right/>
        <top style="thin">
          <color theme="6"/>
        </top>
        <bottom style="thin">
          <color theme="6"/>
        </bottom>
        <vertical style="thin">
          <color theme="6" tint="0.6"/>
        </vertical>
        <horizontal/>
      </border>
    </dxf>
    <dxf>
      <font>
        <b val="0"/>
        <i val="0"/>
        <u val="none"/>
        <sz val="11"/>
        <color rgb="FF000000"/>
      </font>
      <fill>
        <patternFill patternType="solid">
          <bgColor rgb="FFFFFFFF"/>
        </patternFill>
      </fill>
      <border>
        <left/>
        <right/>
        <top style="thin">
          <color theme="6"/>
        </top>
        <bottom style="thin">
          <color theme="6"/>
        </bottom>
        <vertical style="thin">
          <color theme="6" tint="0.6"/>
        </vertical>
        <horizontal/>
      </border>
    </dxf>
    <dxf>
      <fill>
        <patternFill patternType="solid">
          <bgColor theme="9" tint="0.9"/>
        </patternFill>
      </fill>
    </dxf>
    <dxf>
      <fill>
        <patternFill patternType="solid">
          <bgColor theme="9" tint="0.9"/>
        </patternFill>
      </fill>
    </dxf>
    <dxf>
      <font>
        <b val="1"/>
        <i val="0"/>
        <u val="none"/>
        <sz val="11"/>
        <color rgb="FF08090C"/>
      </font>
      <fill>
        <patternFill patternType="solid">
          <bgColor theme="9" tint="0.8"/>
        </patternFill>
      </fill>
      <border>
        <left/>
        <right/>
        <top style="medium">
          <color theme="9"/>
        </top>
        <bottom style="dotted">
          <color theme="9"/>
        </bottom>
        <vertical/>
        <horizontal style="dotted">
          <color theme="9"/>
        </horizontal>
      </border>
    </dxf>
    <dxf>
      <font>
        <b val="1"/>
        <i val="0"/>
        <u val="none"/>
        <sz val="11"/>
        <color rgb="FF08090C"/>
      </font>
      <fill>
        <patternFill patternType="solid">
          <bgColor theme="9" tint="0.8"/>
        </patternFill>
      </fill>
      <border>
        <left/>
        <right/>
        <top style="medium">
          <color theme="9"/>
        </top>
        <bottom style="dotted">
          <color theme="9"/>
        </bottom>
        <vertical/>
        <horizontal style="dotted">
          <color theme="9"/>
        </horizontal>
      </border>
    </dxf>
    <dxf>
      <font>
        <b val="1"/>
        <i val="0"/>
        <u val="none"/>
        <sz val="11"/>
        <color theme="9"/>
      </font>
      <fill>
        <patternFill patternType="solid">
          <bgColor rgb="FFFFFFFF"/>
        </patternFill>
      </fill>
      <border>
        <left/>
        <right/>
        <top style="dotted">
          <color theme="9"/>
        </top>
        <bottom style="dotted">
          <color theme="9"/>
        </bottom>
        <vertical/>
        <horizontal/>
      </border>
    </dxf>
    <dxf>
      <font>
        <b val="1"/>
        <i val="0"/>
        <u val="none"/>
        <sz val="11"/>
        <color theme="9"/>
      </font>
      <fill>
        <patternFill patternType="solid">
          <bgColor rgb="FFFFFFFF"/>
        </patternFill>
      </fill>
      <border>
        <left/>
        <right/>
        <top style="medium">
          <color theme="9"/>
        </top>
        <bottom style="medium">
          <color theme="9"/>
        </bottom>
        <vertical/>
        <horizontal/>
      </border>
    </dxf>
    <dxf>
      <font>
        <b val="0"/>
        <i val="0"/>
        <u val="none"/>
        <sz val="11"/>
        <color rgb="FF08090C"/>
      </font>
      <fill>
        <patternFill patternType="solid">
          <bgColor rgb="FFFFFFFF"/>
        </patternFill>
      </fill>
      <border>
        <left/>
        <right/>
        <top style="medium">
          <color theme="9"/>
        </top>
        <bottom style="dotted">
          <color theme="9"/>
        </bottom>
        <vertical/>
        <horizontal style="dotted">
          <color theme="9"/>
        </horizontal>
      </border>
    </dxf>
    <dxf>
      <fill>
        <patternFill patternType="solid">
          <bgColor rgb="FFFFFFFF"/>
        </patternFill>
      </fill>
      <border>
        <left/>
        <right style="thin">
          <color theme="7"/>
        </right>
        <top style="thin">
          <color theme="7"/>
        </top>
        <bottom style="thin">
          <color theme="7"/>
        </bottom>
        <vertical/>
        <horizontal/>
      </border>
    </dxf>
    <dxf>
      <font>
        <b val="1"/>
        <i val="0"/>
        <u val="none"/>
        <sz val="11"/>
        <color theme="7"/>
      </font>
      <fill>
        <patternFill patternType="solid">
          <bgColor rgb="FFFFFFFF"/>
        </patternFill>
      </fill>
      <border>
        <left style="thin">
          <color theme="7"/>
        </left>
        <right/>
        <top style="thin">
          <color theme="7"/>
        </top>
        <bottom style="thin">
          <color theme="7"/>
        </bottom>
        <vertical/>
        <horizontal/>
      </border>
    </dxf>
    <dxf/>
    <dxf>
      <fill>
        <patternFill patternType="solid">
          <bgColor theme="7" tint="0.9"/>
        </patternFill>
      </fill>
    </dxf>
    <dxf>
      <fill>
        <patternFill patternType="solid">
          <bgColor theme="7" tint="0.9"/>
        </patternFill>
      </fill>
    </dxf>
    <dxf>
      <font>
        <b val="1"/>
        <i val="0"/>
        <u val="none"/>
        <sz val="11"/>
        <color rgb="FF08090C"/>
      </font>
      <fill>
        <patternFill patternType="solid">
          <bgColor theme="7" tint="0.8"/>
        </patternFill>
      </fill>
      <border>
        <left style="thin">
          <color theme="7" tint="0.6"/>
        </left>
        <right style="thin">
          <color theme="7"/>
        </right>
        <top style="thin">
          <color theme="7"/>
        </top>
        <bottom style="thin">
          <color theme="7"/>
        </bottom>
        <vertical/>
        <horizontal style="thin">
          <color theme="7" tint="0.6"/>
        </horizontal>
      </border>
    </dxf>
    <dxf>
      <font>
        <b val="1"/>
        <i val="0"/>
        <u val="none"/>
        <sz val="11"/>
        <color rgb="FF08090C"/>
      </font>
      <fill>
        <patternFill patternType="solid">
          <bgColor theme="7" tint="0.8"/>
        </patternFill>
      </fill>
      <border>
        <left style="thin">
          <color theme="7"/>
        </left>
        <right style="thin">
          <color theme="7" tint="0.6"/>
        </right>
        <top style="thin">
          <color theme="7"/>
        </top>
        <bottom style="thin">
          <color theme="7"/>
        </bottom>
        <vertical/>
        <horizontal style="thin">
          <color theme="7" tint="0.6"/>
        </horizontal>
      </border>
    </dxf>
    <dxf>
      <font>
        <b val="1"/>
        <i val="0"/>
        <u val="none"/>
        <sz val="11"/>
        <color theme="7"/>
      </font>
      <fill>
        <patternFill patternType="solid">
          <bgColor rgb="FFFFFFFF"/>
        </patternFill>
      </fill>
      <border>
        <left style="thin">
          <color theme="7"/>
        </left>
        <right style="thin">
          <color theme="7"/>
        </right>
        <top style="thin">
          <color theme="7"/>
        </top>
        <bottom style="thin">
          <color theme="7"/>
        </bottom>
        <vertical/>
        <horizontal/>
      </border>
    </dxf>
    <dxf>
      <font>
        <b val="1"/>
        <i val="0"/>
        <u val="none"/>
        <sz val="11"/>
        <color rgb="FFFFFFFF"/>
      </font>
      <fill>
        <patternFill patternType="solid">
          <bgColor theme="7"/>
        </patternFill>
      </fill>
      <border>
        <left style="thin">
          <color theme="7"/>
        </left>
        <right style="thin">
          <color theme="7"/>
        </right>
        <top style="thin">
          <color theme="7"/>
        </top>
        <bottom style="thin">
          <color theme="7"/>
        </bottom>
        <vertical style="thin">
          <color theme="7" tint="0.6"/>
        </vertical>
        <horizontal/>
      </border>
    </dxf>
    <dxf>
      <font>
        <b val="0"/>
        <i val="0"/>
        <u val="none"/>
        <sz val="11"/>
        <color rgb="FF000000"/>
      </font>
      <fill>
        <patternFill patternType="solid">
          <bgColor rgb="FFFFFFFF"/>
        </patternFill>
      </fill>
      <border>
        <left style="thin">
          <color theme="7"/>
        </left>
        <right style="thin">
          <color theme="7"/>
        </right>
        <top style="thin">
          <color theme="7"/>
        </top>
        <bottom style="thin">
          <color theme="7"/>
        </bottom>
        <vertical style="thin">
          <color theme="7" tint="0.6"/>
        </vertical>
        <horizontal style="thin">
          <color theme="7" tint="0.6"/>
        </horizontal>
      </border>
    </dxf>
    <dxf>
      <fill>
        <patternFill patternType="solid">
          <bgColor rgb="FFFFFFFF"/>
        </patternFill>
      </fill>
      <border>
        <left style="thin">
          <color theme="7"/>
        </left>
        <right/>
        <top style="thin">
          <color theme="7"/>
        </top>
        <bottom style="thin">
          <color theme="7"/>
        </bottom>
        <vertical/>
        <horizontal/>
      </border>
    </dxf>
    <dxf>
      <fill>
        <patternFill patternType="solid">
          <bgColor rgb="FFFFFFFF"/>
        </patternFill>
      </fill>
      <border>
        <left/>
        <right style="thin">
          <color theme="7"/>
        </right>
        <top style="thin">
          <color theme="7"/>
        </top>
        <bottom style="thin">
          <color theme="7"/>
        </bottom>
        <vertical/>
        <horizontal/>
      </border>
    </dxf>
    <dxf>
      <border>
        <left style="thin">
          <color theme="7"/>
        </left>
        <right style="thin">
          <color theme="7"/>
        </right>
        <top style="thin">
          <color theme="7"/>
        </top>
        <bottom style="thin">
          <color theme="7"/>
        </bottom>
        <vertical/>
        <horizontal/>
      </border>
    </dxf>
    <dxf>
      <fill>
        <patternFill patternType="solid">
          <bgColor theme="7" tint="0.9"/>
        </patternFill>
      </fill>
      <border>
        <left/>
        <right/>
        <top style="thin">
          <color theme="7"/>
        </top>
        <bottom style="thin">
          <color theme="7"/>
        </bottom>
        <vertical style="thin">
          <color theme="7"/>
        </vertical>
        <horizontal/>
      </border>
    </dxf>
    <dxf>
      <fill>
        <patternFill patternType="solid">
          <bgColor theme="7" tint="0.9"/>
        </patternFill>
      </fill>
    </dxf>
    <dxf>
      <font>
        <b val="1"/>
        <i val="0"/>
        <u val="none"/>
        <sz val="11"/>
        <color rgb="FF08090C"/>
      </font>
      <fill>
        <patternFill patternType="solid">
          <bgColor theme="7" tint="0.8"/>
        </patternFill>
      </fill>
      <border>
        <left style="thin">
          <color theme="7"/>
        </left>
        <right/>
        <top style="thin">
          <color theme="7"/>
        </top>
        <bottom style="thin">
          <color theme="7"/>
        </bottom>
        <vertical/>
        <horizontal/>
      </border>
    </dxf>
    <dxf>
      <font>
        <b val="1"/>
        <i val="0"/>
        <u val="none"/>
        <sz val="11"/>
        <color rgb="FF08090C"/>
      </font>
      <fill>
        <patternFill patternType="solid">
          <bgColor theme="7" tint="0.8"/>
        </patternFill>
      </fill>
      <border>
        <left/>
        <right style="thin">
          <color theme="7"/>
        </right>
        <top style="thin">
          <color theme="7"/>
        </top>
        <bottom style="thin">
          <color theme="7"/>
        </bottom>
        <vertical/>
        <horizontal/>
      </border>
    </dxf>
    <dxf>
      <font>
        <b val="1"/>
        <i val="0"/>
        <u val="none"/>
        <sz val="11"/>
        <color theme="7"/>
      </font>
      <fill>
        <patternFill patternType="solid">
          <bgColor theme="7" tint="0.9"/>
        </patternFill>
      </fill>
      <border>
        <left/>
        <right/>
        <top style="thin">
          <color theme="7"/>
        </top>
        <bottom style="thin">
          <color theme="7"/>
        </bottom>
        <vertical/>
        <horizontal/>
      </border>
    </dxf>
    <dxf>
      <font>
        <b val="1"/>
        <i val="0"/>
        <u val="none"/>
        <sz val="11"/>
        <color theme="7"/>
      </font>
      <fill>
        <patternFill patternType="solid">
          <bgColor rgb="FFFFFFFF"/>
        </patternFill>
      </fill>
      <border>
        <left/>
        <right/>
        <top style="thin">
          <color theme="7"/>
        </top>
        <bottom style="thin">
          <color theme="7"/>
        </bottom>
        <vertical style="thin">
          <color theme="7"/>
        </vertical>
        <horizontal/>
      </border>
    </dxf>
    <dxf>
      <font>
        <b val="0"/>
        <i val="0"/>
        <u val="none"/>
        <sz val="11"/>
        <color rgb="FF000000"/>
      </font>
      <fill>
        <patternFill patternType="solid">
          <bgColor rgb="FFFFFFFF"/>
        </patternFill>
      </fill>
      <border>
        <left/>
        <right/>
        <top style="thin">
          <color theme="7"/>
        </top>
        <bottom style="thin">
          <color theme="7"/>
        </bottom>
        <vertical style="thin">
          <color theme="7"/>
        </vertical>
        <horizontal/>
      </border>
    </dxf>
    <dxf>
      <font>
        <b val="1"/>
        <i val="0"/>
        <u val="none"/>
        <sz val="11"/>
        <color rgb="FF08090C"/>
      </font>
      <fill>
        <patternFill patternType="solid">
          <bgColor rgb="FFFFFFFF"/>
        </patternFill>
      </fill>
    </dxf>
    <dxf>
      <fill>
        <patternFill patternType="solid">
          <bgColor rgb="FF3F3F3F"/>
        </patternFill>
      </fill>
    </dxf>
    <dxf>
      <fill>
        <patternFill patternType="solid">
          <bgColor theme="0" tint="-0.0499893185216834"/>
        </patternFill>
      </fill>
    </dxf>
    <dxf>
      <fill>
        <patternFill patternType="solid">
          <bgColor theme="0" tint="-0.0499893185216834"/>
        </patternFill>
      </fill>
    </dxf>
    <dxf>
      <fill>
        <patternFill patternType="solid">
          <bgColor theme="7" tint="0.799981688894314"/>
        </patternFill>
      </fill>
    </dxf>
    <dxf>
      <font>
        <b val="1"/>
        <i val="0"/>
        <u val="none"/>
        <sz val="10"/>
        <color theme="1"/>
      </font>
    </dxf>
    <dxf>
      <font>
        <b val="1"/>
        <i val="0"/>
        <u val="none"/>
        <sz val="11"/>
        <color rgb="FF000000"/>
      </font>
      <fill>
        <patternFill patternType="solid">
          <bgColor rgb="FFFFFFFF"/>
        </patternFill>
      </fill>
      <border>
        <left/>
        <right/>
        <top style="thin">
          <color theme="1"/>
        </top>
        <bottom style="thick">
          <color theme="1"/>
        </bottom>
        <vertical/>
        <horizontal/>
      </border>
    </dxf>
    <dxf>
      <font>
        <b val="1"/>
        <i val="0"/>
        <u val="none"/>
        <sz val="10"/>
        <color rgb="FFFFFFFF"/>
      </font>
      <fill>
        <patternFill patternType="solid">
          <bgColor theme="7"/>
        </patternFill>
      </fill>
      <border>
        <left/>
        <right/>
        <top/>
        <bottom/>
        <vertical style="thick">
          <color theme="0"/>
        </vertical>
        <horizontal style="thick">
          <color theme="0"/>
        </horizontal>
      </border>
    </dxf>
    <dxf>
      <font>
        <b val="0"/>
        <i val="0"/>
        <u val="none"/>
        <sz val="11"/>
        <color rgb="FF000000"/>
      </font>
      <fill>
        <patternFill patternType="solid">
          <bgColor rgb="FFFFFFFF"/>
        </patternFill>
      </fill>
      <border>
        <left/>
        <right/>
        <top/>
        <bottom style="medium">
          <color theme="1"/>
        </bottom>
        <vertical/>
        <horizontal/>
      </border>
    </dxf>
    <dxf>
      <fill>
        <patternFill patternType="solid">
          <bgColor theme="7" tint="0.9"/>
        </patternFill>
      </fill>
    </dxf>
    <dxf>
      <fill>
        <patternFill patternType="solid">
          <bgColor theme="7" tint="0.9"/>
        </patternFill>
      </fill>
    </dxf>
    <dxf>
      <font>
        <b val="1"/>
        <i val="0"/>
        <u val="none"/>
        <sz val="11"/>
        <color rgb="FF08090C"/>
      </font>
      <fill>
        <patternFill patternType="solid">
          <bgColor theme="7" tint="0.8"/>
        </patternFill>
      </fill>
      <border>
        <left style="dotted">
          <color theme="7"/>
        </left>
        <right style="medium">
          <color theme="7"/>
        </right>
        <top style="medium">
          <color theme="7"/>
        </top>
        <bottom style="medium">
          <color theme="7"/>
        </bottom>
        <vertical/>
        <horizontal style="dotted">
          <color theme="7"/>
        </horizontal>
      </border>
    </dxf>
    <dxf>
      <font>
        <b val="1"/>
        <i val="0"/>
        <u val="none"/>
        <sz val="11"/>
        <color theme="7"/>
      </font>
      <fill>
        <patternFill patternType="solid">
          <bgColor theme="7" tint="0.8"/>
        </patternFill>
      </fill>
      <border>
        <left style="medium">
          <color theme="7"/>
        </left>
        <right style="dotted">
          <color theme="7"/>
        </right>
        <top style="medium">
          <color theme="7"/>
        </top>
        <bottom style="medium">
          <color theme="7"/>
        </bottom>
        <vertical/>
        <horizontal style="dotted">
          <color theme="7"/>
        </horizontal>
      </border>
    </dxf>
    <dxf>
      <font>
        <b val="1"/>
        <i val="0"/>
        <u val="none"/>
        <sz val="11"/>
        <color rgb="FFFFFFFF"/>
      </font>
      <fill>
        <patternFill patternType="solid">
          <bgColor theme="7"/>
        </patternFill>
      </fill>
      <border>
        <left style="medium">
          <color theme="7"/>
        </left>
        <right style="medium">
          <color theme="7"/>
        </right>
        <top style="medium">
          <color theme="7"/>
        </top>
        <bottom style="medium">
          <color theme="7"/>
        </bottom>
        <vertical/>
        <horizontal/>
      </border>
    </dxf>
    <dxf>
      <font>
        <b val="1"/>
        <i val="0"/>
        <u val="none"/>
        <sz val="11"/>
        <color rgb="FFFFFFFF"/>
      </font>
      <fill>
        <patternFill patternType="solid">
          <bgColor theme="7"/>
        </patternFill>
      </fill>
      <border>
        <left style="medium">
          <color theme="7"/>
        </left>
        <right style="medium">
          <color theme="7"/>
        </right>
        <top style="medium">
          <color theme="7"/>
        </top>
        <bottom style="medium">
          <color theme="7"/>
        </bottom>
        <vertical style="dotted">
          <color theme="7" tint="0.6"/>
        </vertical>
        <horizontal/>
      </border>
    </dxf>
    <dxf>
      <font>
        <b val="0"/>
        <i val="0"/>
        <u val="none"/>
        <sz val="11"/>
        <color rgb="FF08090C"/>
      </font>
      <fill>
        <patternFill patternType="solid">
          <bgColor rgb="FFFFFFFF"/>
        </patternFill>
      </fill>
      <border>
        <left style="medium">
          <color theme="7"/>
        </left>
        <right style="medium">
          <color theme="7"/>
        </right>
        <top style="medium">
          <color theme="7"/>
        </top>
        <bottom style="medium">
          <color theme="7"/>
        </bottom>
        <vertical style="dotted">
          <color theme="7"/>
        </vertical>
        <horizontal style="dotted">
          <color theme="7"/>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0"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渐变蓝色粉色系标题行首列表格样式_dbda0b" count="7" xr9:uid="{2F6ACBB0-F52F-4DAD-A617-320E7F5ACC5E}">
      <tableStyleElement type="wholeTable" dxfId="18"/>
      <tableStyleElement type="headerRow" dxfId="17"/>
      <tableStyleElement type="totalRow" dxfId="16"/>
      <tableStyleElement type="firstColumn" dxfId="15"/>
      <tableStyleElement type="lastColumn" dxfId="14"/>
      <tableStyleElement type="secondRowStripe" dxfId="13"/>
      <tableStyleElement type="firstColumnStripe" dxfId="12"/>
    </tableStyle>
    <tableStyle name="渐变蓝色粉色系标题行表格样式_3f3977" count="7" xr9:uid="{C7DB52B1-918D-4824-8BC5-415D99BF8433}">
      <tableStyleElement type="wholeTable" dxfId="25"/>
      <tableStyleElement type="headerRow" dxfId="24"/>
      <tableStyleElement type="totalRow" dxfId="23"/>
      <tableStyleElement type="firstColumn" dxfId="22"/>
      <tableStyleElement type="lastColumn" dxfId="21"/>
      <tableStyleElement type="secondRowStripe" dxfId="20"/>
      <tableStyleElement type="firstColumnStripe" dxfId="19"/>
    </tableStyle>
    <tableStyle name="中色系标题行镶边列标题列表格样式_33f3c1" count="9" xr9:uid="{9CDD93B2-92F5-4768-9D6E-3CCF1A6F2BC7}">
      <tableStyleElement type="wholeTable" dxfId="34"/>
      <tableStyleElement type="headerRow" dxfId="33"/>
      <tableStyleElement type="totalRow" dxfId="32"/>
      <tableStyleElement type="firstColumn" dxfId="31"/>
      <tableStyleElement type="lastColumn" dxfId="30"/>
      <tableStyleElement type="secondRowStripe" dxfId="29"/>
      <tableStyleElement type="firstColumnStripe" dxfId="28"/>
      <tableStyleElement type="secondColumnStripe" dxfId="27"/>
      <tableStyleElement type="firstHeaderCell" dxfId="26"/>
    </tableStyle>
    <tableStyle name="浅色系汇总行虚线三线表格样式_73eb97" count="7" xr9:uid="{D716A634-FED7-4859-B9D6-947E8E6596D9}">
      <tableStyleElement type="wholeTable" dxfId="41"/>
      <tableStyleElement type="headerRow" dxfId="40"/>
      <tableStyleElement type="totalRow" dxfId="39"/>
      <tableStyleElement type="firstColumn" dxfId="38"/>
      <tableStyleElement type="lastColumn" dxfId="37"/>
      <tableStyleElement type="secondRowStripe" dxfId="36"/>
      <tableStyleElement type="firstColumnStripe" dxfId="35"/>
    </tableStyle>
    <tableStyle name="中色系标题行镶边列表格样式_ba348d" count="10" xr9:uid="{757B10BB-AA1C-468A-82B6-0E046742F5FB}">
      <tableStyleElement type="wholeTable" dxfId="51"/>
      <tableStyleElement type="headerRow" dxfId="50"/>
      <tableStyleElement type="totalRow" dxfId="49"/>
      <tableStyleElement type="firstColumn" dxfId="48"/>
      <tableStyleElement type="lastColumn" dxfId="47"/>
      <tableStyleElement type="secondRowStripe" dxfId="46"/>
      <tableStyleElement type="firstColumnStripe" dxfId="45"/>
      <tableStyleElement type="secondColumnStripe" dxfId="44"/>
      <tableStyleElement type="firstTotalCell" dxfId="43"/>
      <tableStyleElement type="lastTotalCell" dxfId="42"/>
    </tableStyle>
    <tableStyle name="简约竖线浅色系标题行汇总行首列表格样式_078235" count="10" xr9:uid="{F024FC93-1BDD-4112-BE25-CB910E716BEE}">
      <tableStyleElement type="wholeTable" dxfId="61"/>
      <tableStyleElement type="headerRow" dxfId="60"/>
      <tableStyleElement type="totalRow" dxfId="59"/>
      <tableStyleElement type="firstColumn" dxfId="58"/>
      <tableStyleElement type="lastColumn" dxfId="57"/>
      <tableStyleElement type="secondRowStripe" dxfId="56"/>
      <tableStyleElement type="firstColumnStripe" dxfId="55"/>
      <tableStyleElement type="secondColumnStripe" dxfId="54"/>
      <tableStyleElement type="firstHeaderCell" dxfId="53"/>
      <tableStyleElement type="lastHeaderCell" dxfId="52"/>
    </tableStyle>
    <tableStyle name="双色系标题行镶边行表格样式_ec50ca" count="9" xr9:uid="{0CA6D6EC-509D-4228-AD40-1F0A4D2009D7}">
      <tableStyleElement type="wholeTable" dxfId="70"/>
      <tableStyleElement type="headerRow" dxfId="69"/>
      <tableStyleElement type="totalRow" dxfId="68"/>
      <tableStyleElement type="firstColumn" dxfId="67"/>
      <tableStyleElement type="lastColumn" dxfId="66"/>
      <tableStyleElement type="secondRowStripe" dxfId="65"/>
      <tableStyleElement type="firstColumnStripe" dxfId="64"/>
      <tableStyleElement type="firstHeaderCell" dxfId="63"/>
      <tableStyleElement type="firstTotalCell" dxfId="62"/>
    </tableStyle>
    <tableStyle name="中色系标题行虚线棋盘格表格样式_222202" count="7" xr9:uid="{DCE36089-5A42-4F05-AF05-D040E9B22E05}">
      <tableStyleElement type="wholeTable" dxfId="77"/>
      <tableStyleElement type="headerRow" dxfId="76"/>
      <tableStyleElement type="totalRow" dxfId="75"/>
      <tableStyleElement type="firstColumn" dxfId="74"/>
      <tableStyleElement type="lastColumn" dxfId="73"/>
      <tableStyleElement type="secondRowStripe" dxfId="72"/>
      <tableStyleElement type="firstColumnStripe" dxfId="71"/>
    </tableStyle>
    <tableStyle name="PivotStylePreset2_Accent1" table="0" count="10" xr9:uid="{267968C8-6FFD-4C36-ACC1-9EA1FD1885CA}">
      <tableStyleElement type="headerRow" dxfId="87"/>
      <tableStyleElement type="totalRow" dxfId="86"/>
      <tableStyleElement type="firstRowStripe" dxfId="85"/>
      <tableStyleElement type="firstColumnStripe" dxfId="84"/>
      <tableStyleElement type="firstSubtotalRow" dxfId="83"/>
      <tableStyleElement type="secondSubtotalRow" dxfId="82"/>
      <tableStyleElement type="firstRowSubheading" dxfId="81"/>
      <tableStyleElement type="secondRowSubheading" dxfId="80"/>
      <tableStyleElement type="pageFieldLabels" dxfId="79"/>
      <tableStyleElement type="pageFieldValues" dxfId="78"/>
    </tableStyle>
  </tableStyles>
  <colors>
    <mruColors>
      <color rgb="001552D1"/>
      <color rgb="00433BD7"/>
      <color rgb="00677D52"/>
      <color rgb="0087A727"/>
      <color rgb="00401BC0"/>
      <color rgb="00251BF7"/>
      <color rgb="00FFA2E9"/>
      <color rgb="00C0C0C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www.wps.cn/officeDocument/2020/cellImage" Target="cellimag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1132840</xdr:colOff>
      <xdr:row>1</xdr:row>
      <xdr:rowOff>173990</xdr:rowOff>
    </xdr:from>
    <xdr:to>
      <xdr:col>3</xdr:col>
      <xdr:colOff>1132840</xdr:colOff>
      <xdr:row>1</xdr:row>
      <xdr:rowOff>542290</xdr:rowOff>
    </xdr:to>
    <xdr:grpSp>
      <xdr:nvGrpSpPr>
        <xdr:cNvPr id="5" name="组合 4"/>
        <xdr:cNvGrpSpPr/>
      </xdr:nvGrpSpPr>
      <xdr:grpSpPr>
        <a:xfrm rot="5400000">
          <a:off x="6011545" y="1273810"/>
          <a:ext cx="92710" cy="635"/>
          <a:chOff x="2100" y="3886"/>
          <a:chExt cx="494" cy="119"/>
        </a:xfrm>
      </xdr:grpSpPr>
      <xdr:sp>
        <xdr:nvSpPr>
          <xdr:cNvPr id="6" name="椭圆 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 name="椭圆 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533400</xdr:colOff>
      <xdr:row>48</xdr:row>
      <xdr:rowOff>27940</xdr:rowOff>
    </xdr:from>
    <xdr:to>
      <xdr:col>14</xdr:col>
      <xdr:colOff>990600</xdr:colOff>
      <xdr:row>48</xdr:row>
      <xdr:rowOff>1010285</xdr:rowOff>
    </xdr:to>
    <xdr:pic>
      <xdr:nvPicPr>
        <xdr:cNvPr id="11" name="图片 10"/>
        <xdr:cNvPicPr>
          <a:picLocks noChangeAspect="1"/>
        </xdr:cNvPicPr>
      </xdr:nvPicPr>
      <xdr:blipFill>
        <a:blip r:embed="rId1"/>
        <a:stretch>
          <a:fillRect/>
        </a:stretch>
      </xdr:blipFill>
      <xdr:spPr>
        <a:xfrm>
          <a:off x="15859760" y="19539585"/>
          <a:ext cx="1056640" cy="982345"/>
        </a:xfrm>
        <a:prstGeom prst="rect">
          <a:avLst/>
        </a:prstGeom>
        <a:noFill/>
        <a:ln w="9525">
          <a:noFill/>
        </a:ln>
      </xdr:spPr>
    </xdr:pic>
    <xdr:clientData/>
  </xdr:twoCellAnchor>
  <xdr:twoCellAnchor editAs="oneCell">
    <xdr:from>
      <xdr:col>13</xdr:col>
      <xdr:colOff>295275</xdr:colOff>
      <xdr:row>49</xdr:row>
      <xdr:rowOff>262890</xdr:rowOff>
    </xdr:from>
    <xdr:to>
      <xdr:col>15</xdr:col>
      <xdr:colOff>0</xdr:colOff>
      <xdr:row>49</xdr:row>
      <xdr:rowOff>935355</xdr:rowOff>
    </xdr:to>
    <xdr:pic>
      <xdr:nvPicPr>
        <xdr:cNvPr id="12" name="图片 11"/>
        <xdr:cNvPicPr>
          <a:picLocks noChangeAspect="1"/>
        </xdr:cNvPicPr>
      </xdr:nvPicPr>
      <xdr:blipFill>
        <a:blip r:embed="rId2">
          <a:clrChange>
            <a:clrFrom>
              <a:srgbClr val="FFFFFF">
                <a:alpha val="100000"/>
              </a:srgbClr>
            </a:clrFrom>
            <a:clrTo>
              <a:srgbClr val="FFFFFF">
                <a:alpha val="100000"/>
                <a:alpha val="0"/>
              </a:srgbClr>
            </a:clrTo>
          </a:clrChange>
        </a:blip>
        <a:stretch>
          <a:fillRect/>
        </a:stretch>
      </xdr:blipFill>
      <xdr:spPr>
        <a:xfrm>
          <a:off x="15621635" y="20828635"/>
          <a:ext cx="1641475" cy="672465"/>
        </a:xfrm>
        <a:prstGeom prst="rect">
          <a:avLst/>
        </a:prstGeom>
        <a:noFill/>
        <a:ln w="9525">
          <a:noFill/>
        </a:ln>
      </xdr:spPr>
    </xdr:pic>
    <xdr:clientData/>
  </xdr:twoCellAnchor>
  <xdr:twoCellAnchor editAs="oneCell">
    <xdr:from>
      <xdr:col>13</xdr:col>
      <xdr:colOff>610235</xdr:colOff>
      <xdr:row>50</xdr:row>
      <xdr:rowOff>82550</xdr:rowOff>
    </xdr:from>
    <xdr:to>
      <xdr:col>14</xdr:col>
      <xdr:colOff>962025</xdr:colOff>
      <xdr:row>50</xdr:row>
      <xdr:rowOff>1094105</xdr:rowOff>
    </xdr:to>
    <xdr:pic>
      <xdr:nvPicPr>
        <xdr:cNvPr id="13" name="图片 12"/>
        <xdr:cNvPicPr>
          <a:picLocks noChangeAspect="1"/>
        </xdr:cNvPicPr>
      </xdr:nvPicPr>
      <xdr:blipFill>
        <a:blip r:embed="rId3">
          <a:clrChange>
            <a:clrFrom>
              <a:srgbClr val="FFFFFF">
                <a:alpha val="100000"/>
              </a:srgbClr>
            </a:clrFrom>
            <a:clrTo>
              <a:srgbClr val="FFFFFF">
                <a:alpha val="100000"/>
                <a:alpha val="0"/>
              </a:srgbClr>
            </a:clrTo>
          </a:clrChange>
        </a:blip>
        <a:stretch>
          <a:fillRect/>
        </a:stretch>
      </xdr:blipFill>
      <xdr:spPr>
        <a:xfrm>
          <a:off x="15925800" y="21753195"/>
          <a:ext cx="962025" cy="1011555"/>
        </a:xfrm>
        <a:prstGeom prst="rect">
          <a:avLst/>
        </a:prstGeom>
        <a:noFill/>
        <a:ln w="9525">
          <a:noFill/>
        </a:ln>
      </xdr:spPr>
    </xdr:pic>
    <xdr:clientData/>
  </xdr:twoCellAnchor>
  <xdr:twoCellAnchor editAs="oneCell">
    <xdr:from>
      <xdr:col>13</xdr:col>
      <xdr:colOff>610235</xdr:colOff>
      <xdr:row>51</xdr:row>
      <xdr:rowOff>62865</xdr:rowOff>
    </xdr:from>
    <xdr:to>
      <xdr:col>14</xdr:col>
      <xdr:colOff>1014730</xdr:colOff>
      <xdr:row>52</xdr:row>
      <xdr:rowOff>3175</xdr:rowOff>
    </xdr:to>
    <xdr:pic>
      <xdr:nvPicPr>
        <xdr:cNvPr id="14" name="图片 13"/>
        <xdr:cNvPicPr>
          <a:picLocks noChangeAspect="1"/>
        </xdr:cNvPicPr>
      </xdr:nvPicPr>
      <xdr:blipFill>
        <a:blip r:embed="rId4">
          <a:clrChange>
            <a:clrFrom>
              <a:srgbClr val="FFFFFF">
                <a:alpha val="100000"/>
              </a:srgbClr>
            </a:clrFrom>
            <a:clrTo>
              <a:srgbClr val="FFFFFF">
                <a:alpha val="100000"/>
                <a:alpha val="0"/>
              </a:srgbClr>
            </a:clrTo>
          </a:clrChange>
        </a:blip>
        <a:stretch>
          <a:fillRect/>
        </a:stretch>
      </xdr:blipFill>
      <xdr:spPr>
        <a:xfrm>
          <a:off x="15925800" y="22876510"/>
          <a:ext cx="1014730" cy="994410"/>
        </a:xfrm>
        <a:prstGeom prst="ellipse">
          <a:avLst/>
        </a:prstGeom>
        <a:noFill/>
        <a:ln w="9525">
          <a:noFill/>
        </a:ln>
      </xdr:spPr>
    </xdr:pic>
    <xdr:clientData/>
  </xdr:twoCellAnchor>
  <xdr:twoCellAnchor editAs="oneCell">
    <xdr:from>
      <xdr:col>14</xdr:col>
      <xdr:colOff>36195</xdr:colOff>
      <xdr:row>52</xdr:row>
      <xdr:rowOff>183515</xdr:rowOff>
    </xdr:from>
    <xdr:to>
      <xdr:col>14</xdr:col>
      <xdr:colOff>894715</xdr:colOff>
      <xdr:row>52</xdr:row>
      <xdr:rowOff>1042670</xdr:rowOff>
    </xdr:to>
    <xdr:pic>
      <xdr:nvPicPr>
        <xdr:cNvPr id="15" name="图片 14"/>
        <xdr:cNvPicPr>
          <a:picLocks noChangeAspect="1"/>
        </xdr:cNvPicPr>
      </xdr:nvPicPr>
      <xdr:blipFill>
        <a:blip r:embed="rId5">
          <a:clrChange>
            <a:clrFrom>
              <a:srgbClr val="FEFEFE">
                <a:alpha val="100000"/>
              </a:srgbClr>
            </a:clrFrom>
            <a:clrTo>
              <a:srgbClr val="FEFEFE">
                <a:alpha val="100000"/>
                <a:alpha val="0"/>
              </a:srgbClr>
            </a:clrTo>
          </a:clrChange>
        </a:blip>
        <a:stretch>
          <a:fillRect/>
        </a:stretch>
      </xdr:blipFill>
      <xdr:spPr>
        <a:xfrm>
          <a:off x="15961995" y="24051260"/>
          <a:ext cx="858520" cy="859155"/>
        </a:xfrm>
        <a:prstGeom prst="rect">
          <a:avLst/>
        </a:prstGeom>
        <a:noFill/>
        <a:ln w="9525">
          <a:noFill/>
        </a:ln>
      </xdr:spPr>
    </xdr:pic>
    <xdr:clientData/>
  </xdr:twoCellAnchor>
  <xdr:twoCellAnchor editAs="oneCell">
    <xdr:from>
      <xdr:col>13</xdr:col>
      <xdr:colOff>609600</xdr:colOff>
      <xdr:row>53</xdr:row>
      <xdr:rowOff>85725</xdr:rowOff>
    </xdr:from>
    <xdr:to>
      <xdr:col>14</xdr:col>
      <xdr:colOff>1097280</xdr:colOff>
      <xdr:row>53</xdr:row>
      <xdr:rowOff>892810</xdr:rowOff>
    </xdr:to>
    <xdr:pic>
      <xdr:nvPicPr>
        <xdr:cNvPr id="16" name="图片 15"/>
        <xdr:cNvPicPr>
          <a:picLocks noChangeAspect="1"/>
        </xdr:cNvPicPr>
      </xdr:nvPicPr>
      <xdr:blipFill>
        <a:blip r:embed="rId6">
          <a:clrChange>
            <a:clrFrom>
              <a:srgbClr val="FFFFFF">
                <a:alpha val="100000"/>
              </a:srgbClr>
            </a:clrFrom>
            <a:clrTo>
              <a:srgbClr val="FFFFFF">
                <a:alpha val="100000"/>
                <a:alpha val="0"/>
              </a:srgbClr>
            </a:clrTo>
          </a:clrChange>
        </a:blip>
        <a:stretch>
          <a:fillRect/>
        </a:stretch>
      </xdr:blipFill>
      <xdr:spPr>
        <a:xfrm>
          <a:off x="15925800" y="25045670"/>
          <a:ext cx="1097280" cy="807085"/>
        </a:xfrm>
        <a:prstGeom prst="rect">
          <a:avLst/>
        </a:prstGeom>
        <a:noFill/>
        <a:ln w="9525">
          <a:noFill/>
        </a:ln>
      </xdr:spPr>
    </xdr:pic>
    <xdr:clientData/>
  </xdr:twoCellAnchor>
  <xdr:twoCellAnchor editAs="oneCell">
    <xdr:from>
      <xdr:col>13</xdr:col>
      <xdr:colOff>171450</xdr:colOff>
      <xdr:row>55</xdr:row>
      <xdr:rowOff>270510</xdr:rowOff>
    </xdr:from>
    <xdr:to>
      <xdr:col>14</xdr:col>
      <xdr:colOff>1259205</xdr:colOff>
      <xdr:row>55</xdr:row>
      <xdr:rowOff>772160</xdr:rowOff>
    </xdr:to>
    <xdr:pic>
      <xdr:nvPicPr>
        <xdr:cNvPr id="17" name="图片 16"/>
        <xdr:cNvPicPr>
          <a:picLocks noChangeAspect="1"/>
        </xdr:cNvPicPr>
      </xdr:nvPicPr>
      <xdr:blipFill>
        <a:blip r:embed="rId7">
          <a:clrChange>
            <a:clrFrom>
              <a:srgbClr val="FFFFFF">
                <a:alpha val="100000"/>
              </a:srgbClr>
            </a:clrFrom>
            <a:clrTo>
              <a:srgbClr val="FFFFFF">
                <a:alpha val="100000"/>
                <a:alpha val="0"/>
              </a:srgbClr>
            </a:clrTo>
          </a:clrChange>
        </a:blip>
        <a:stretch>
          <a:fillRect/>
        </a:stretch>
      </xdr:blipFill>
      <xdr:spPr>
        <a:xfrm>
          <a:off x="15497810" y="27262455"/>
          <a:ext cx="1687195" cy="501650"/>
        </a:xfrm>
        <a:prstGeom prst="rect">
          <a:avLst/>
        </a:prstGeom>
        <a:noFill/>
        <a:ln w="9525">
          <a:noFill/>
        </a:ln>
      </xdr:spPr>
    </xdr:pic>
    <xdr:clientData/>
  </xdr:twoCellAnchor>
  <xdr:twoCellAnchor editAs="oneCell">
    <xdr:from>
      <xdr:col>13</xdr:col>
      <xdr:colOff>180975</xdr:colOff>
      <xdr:row>54</xdr:row>
      <xdr:rowOff>151765</xdr:rowOff>
    </xdr:from>
    <xdr:to>
      <xdr:col>14</xdr:col>
      <xdr:colOff>1230630</xdr:colOff>
      <xdr:row>54</xdr:row>
      <xdr:rowOff>795020</xdr:rowOff>
    </xdr:to>
    <xdr:pic>
      <xdr:nvPicPr>
        <xdr:cNvPr id="18" name="图片 17"/>
        <xdr:cNvPicPr>
          <a:picLocks noChangeAspect="1"/>
        </xdr:cNvPicPr>
      </xdr:nvPicPr>
      <xdr:blipFill>
        <a:blip r:embed="rId8">
          <a:clrChange>
            <a:clrFrom>
              <a:srgbClr val="FFFFFF">
                <a:alpha val="100000"/>
              </a:srgbClr>
            </a:clrFrom>
            <a:clrTo>
              <a:srgbClr val="FFFFFF">
                <a:alpha val="100000"/>
                <a:alpha val="0"/>
              </a:srgbClr>
            </a:clrTo>
          </a:clrChange>
        </a:blip>
        <a:stretch>
          <a:fillRect/>
        </a:stretch>
      </xdr:blipFill>
      <xdr:spPr>
        <a:xfrm>
          <a:off x="15507335" y="26153110"/>
          <a:ext cx="1649095" cy="64325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11</xdr:col>
      <xdr:colOff>0</xdr:colOff>
      <xdr:row>1</xdr:row>
      <xdr:rowOff>0</xdr:rowOff>
    </xdr:from>
    <xdr:to>
      <xdr:col>11</xdr:col>
      <xdr:colOff>371475</xdr:colOff>
      <xdr:row>1</xdr:row>
      <xdr:rowOff>0</xdr:rowOff>
    </xdr:to>
    <xdr:sp>
      <xdr:nvSpPr>
        <xdr:cNvPr id="2329" name="五边形 2328"/>
        <xdr:cNvSpPr/>
      </xdr:nvSpPr>
      <xdr:spPr>
        <a:xfrm rot="5400000">
          <a:off x="13131800" y="677545"/>
          <a:ext cx="0" cy="37147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xwechat_files\wxid_dq3e6b1menmo22_bfa4\msg\file\2025-11\MRZX&#19979;&#21333;&#27169;&#264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发票信息"/>
      <sheetName val="亚马逊仓库地址"/>
      <sheetName val="UPS偏远查询"/>
      <sheetName val="Fedex偏远查询"/>
      <sheetName val="FBA仓库地址"/>
      <sheetName val="报关"/>
      <sheetName val="Sheet1"/>
      <sheetName val="进口商"/>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L19"/>
  <sheetViews>
    <sheetView showGridLines="0" tabSelected="1" zoomScale="95" zoomScaleNormal="95" workbookViewId="0">
      <pane ySplit="1" topLeftCell="A2" activePane="bottomLeft" state="frozen"/>
      <selection/>
      <selection pane="bottomLeft" activeCell="G10" sqref="G10"/>
    </sheetView>
  </sheetViews>
  <sheetFormatPr defaultColWidth="8.73148148148148" defaultRowHeight="15"/>
  <cols>
    <col min="1" max="1" width="25" style="389" customWidth="1"/>
    <col min="2" max="3" width="26.5555555555556" style="390" customWidth="1"/>
    <col min="4" max="11" width="10.2222222222222" style="391" customWidth="1"/>
    <col min="12" max="12" width="17.5555555555556" style="392" customWidth="1"/>
    <col min="13" max="16384" width="8.73148148148148" style="389"/>
  </cols>
  <sheetData>
    <row r="1" ht="83" customHeight="1" spans="1:12">
      <c r="A1" s="393" t="str">
        <f>_xlfn.DISPIMG("ID_054FA46C162044AE98098DA1ED0B3D64",1)</f>
        <v>=DISPIMG("ID_054FA46C162044AE98098DA1ED0B3D64",1)</v>
      </c>
      <c r="B1" s="394" t="s">
        <v>0</v>
      </c>
      <c r="C1" s="395" t="s">
        <v>0</v>
      </c>
      <c r="D1" s="396" t="s">
        <v>1</v>
      </c>
      <c r="E1" s="396" t="s">
        <v>2</v>
      </c>
      <c r="F1" s="396" t="s">
        <v>3</v>
      </c>
      <c r="G1" s="396" t="s">
        <v>4</v>
      </c>
      <c r="H1" s="396" t="s">
        <v>5</v>
      </c>
      <c r="I1" s="396" t="s">
        <v>6</v>
      </c>
      <c r="J1" s="396" t="s">
        <v>7</v>
      </c>
      <c r="K1" s="396" t="s">
        <v>8</v>
      </c>
      <c r="L1" s="395" t="s">
        <v>9</v>
      </c>
    </row>
    <row r="2" ht="21" customHeight="1" spans="1:12">
      <c r="A2" s="397" t="s">
        <v>10</v>
      </c>
      <c r="B2" s="398" t="s">
        <v>11</v>
      </c>
      <c r="C2" s="399" t="s">
        <v>12</v>
      </c>
      <c r="D2" s="400" cm="1">
        <f ca="1" t="array" ref="D2:L2">IFERROR(VLOOKUP("*"&amp;$A$11&amp;"*",INDIRECT("'"&amp;B2&amp;"'!B5:K18"),{2,3,4,5,6,7,8,9,10},0),"无")</f>
        <v>10.6</v>
      </c>
      <c r="E2" s="401">
        <v>9.6</v>
      </c>
      <c r="F2" s="401">
        <v>9.6</v>
      </c>
      <c r="G2" s="401">
        <v>1920</v>
      </c>
      <c r="H2" s="401">
        <v>10.9</v>
      </c>
      <c r="I2" s="401">
        <v>9.9</v>
      </c>
      <c r="J2" s="401">
        <v>9.9</v>
      </c>
      <c r="K2" s="401">
        <v>1980</v>
      </c>
      <c r="L2" s="402" t="str">
        <v>18天签收入仓</v>
      </c>
    </row>
    <row r="3" ht="21" customHeight="1" spans="1:12">
      <c r="A3" s="397"/>
      <c r="B3" s="398"/>
      <c r="C3" s="399" t="s">
        <v>13</v>
      </c>
      <c r="D3" s="403" cm="1">
        <f ca="1" t="array" ref="D3:L3">IFERROR(VLOOKUP("*"&amp;$A$11&amp;"*",INDIRECT("'"&amp;B2&amp;"'!B19:K33"),{2,3,4,5,6,7,8,9,10},0),"无")</f>
        <v>10.3</v>
      </c>
      <c r="E3" s="404">
        <v>9.3</v>
      </c>
      <c r="F3" s="404">
        <v>9.3</v>
      </c>
      <c r="G3" s="404">
        <v>1860</v>
      </c>
      <c r="H3" s="404">
        <v>10.6</v>
      </c>
      <c r="I3" s="404">
        <v>9.6</v>
      </c>
      <c r="J3" s="404">
        <v>9.6</v>
      </c>
      <c r="K3" s="404">
        <v>1920</v>
      </c>
      <c r="L3" s="405" t="str">
        <v>19天签收入仓</v>
      </c>
    </row>
    <row r="4" ht="21" customHeight="1" spans="1:12">
      <c r="A4" s="397"/>
      <c r="B4" s="398"/>
      <c r="C4" s="399" t="s">
        <v>14</v>
      </c>
      <c r="D4" s="403" cm="1">
        <f ca="1" t="array" ref="D4:L4">IFERROR(VLOOKUP("*"&amp;$A$11&amp;"*",INDIRECT("'"&amp;B2&amp;"'!B34:K48"),{2,3,4,5,6,7,8,9,10},0),"无")</f>
        <v>7</v>
      </c>
      <c r="E4" s="404">
        <v>6</v>
      </c>
      <c r="F4" s="404">
        <v>6</v>
      </c>
      <c r="G4" s="404">
        <v>1200</v>
      </c>
      <c r="H4" s="404">
        <v>7.3</v>
      </c>
      <c r="I4" s="404">
        <v>6.3</v>
      </c>
      <c r="J4" s="404">
        <v>6.3</v>
      </c>
      <c r="K4" s="404">
        <v>1260</v>
      </c>
      <c r="L4" s="405" t="str">
        <v>20天签收入仓</v>
      </c>
    </row>
    <row r="5" ht="21" customHeight="1" spans="1:12">
      <c r="A5" s="397"/>
      <c r="B5" s="398"/>
      <c r="C5" s="399" t="s">
        <v>15</v>
      </c>
      <c r="D5" s="403" cm="1">
        <f ca="1" t="array" ref="D5:L5">IFERROR(VLOOKUP("*"&amp;$A$11&amp;"*",INDIRECT("'"&amp;B2&amp;"'!B49:K85"),{2,3,4,5,6,7,8,9,10},0),"无")</f>
        <v>6.2</v>
      </c>
      <c r="E5" s="404">
        <v>5.2</v>
      </c>
      <c r="F5" s="404">
        <v>5.2</v>
      </c>
      <c r="G5" s="404">
        <v>1040</v>
      </c>
      <c r="H5" s="404">
        <v>6.5</v>
      </c>
      <c r="I5" s="404">
        <v>5.5</v>
      </c>
      <c r="J5" s="404">
        <v>5.5</v>
      </c>
      <c r="K5" s="404">
        <v>1100</v>
      </c>
      <c r="L5" s="405" t="str">
        <v>22天签收入仓</v>
      </c>
    </row>
    <row r="6" ht="21" customHeight="1" spans="1:12">
      <c r="A6" s="397"/>
      <c r="B6" s="398"/>
      <c r="C6" s="399" t="s">
        <v>16</v>
      </c>
      <c r="D6" s="403" cm="1">
        <f ca="1" t="array" ref="D6:L6">IFERROR(VLOOKUP("*"&amp;$A$11&amp;"*",INDIRECT("'"&amp;B2&amp;"'!B87:K122"),{2,3,4,5,6,7,8,9,10},0),"无")</f>
        <v>5.1</v>
      </c>
      <c r="E6" s="404">
        <v>4.1</v>
      </c>
      <c r="F6" s="404">
        <v>4.1</v>
      </c>
      <c r="G6" s="404">
        <v>820</v>
      </c>
      <c r="H6" s="404">
        <v>5.4</v>
      </c>
      <c r="I6" s="404">
        <v>4.4</v>
      </c>
      <c r="J6" s="404">
        <v>4.4</v>
      </c>
      <c r="K6" s="404">
        <v>880</v>
      </c>
      <c r="L6" s="405" t="str">
        <v>25天签收入仓</v>
      </c>
    </row>
    <row r="7" ht="21" customHeight="1" spans="1:12">
      <c r="A7" s="397"/>
      <c r="B7" s="398" t="s">
        <v>17</v>
      </c>
      <c r="C7" s="399" t="s">
        <v>18</v>
      </c>
      <c r="D7" s="403" cm="1">
        <f ca="1" t="array" ref="D7:L7">IFERROR(VLOOKUP("*"&amp;$A$11&amp;"*",INDIRECT("'"&amp;B7&amp;"'!B5:K10"),{2,3,4,5,6,7,8,9,10},0),"无")</f>
        <v>8.6</v>
      </c>
      <c r="E7" s="404">
        <v>7.6</v>
      </c>
      <c r="F7" s="404">
        <v>7.6</v>
      </c>
      <c r="G7" s="404">
        <v>1520</v>
      </c>
      <c r="H7" s="404">
        <v>8.9</v>
      </c>
      <c r="I7" s="404">
        <v>7.9</v>
      </c>
      <c r="J7" s="404">
        <v>7.9</v>
      </c>
      <c r="K7" s="404">
        <v>1580</v>
      </c>
      <c r="L7" s="405" t="str">
        <v>25-30天左右签收</v>
      </c>
    </row>
    <row r="8" ht="21" customHeight="1" spans="1:12">
      <c r="A8" s="406" t="str">
        <f>_xlfn.DISPIMG("ID_85CC8AAF500B40189ABAA6A070FAF07B",1)</f>
        <v>=DISPIMG("ID_85CC8AAF500B40189ABAA6A070FAF07B",1)</v>
      </c>
      <c r="B8" s="398"/>
      <c r="C8" s="399" t="s">
        <v>19</v>
      </c>
      <c r="D8" s="403" cm="1">
        <f ca="1" t="array" ref="D8:L8">IFERROR(VLOOKUP("*"&amp;$A$11&amp;"*",INDIRECT("'"&amp;B7&amp;"'!B12:K15"),{2,3,4,5,6,7,8,9,10},0),"无")</f>
        <v>4.7</v>
      </c>
      <c r="E8" s="404">
        <v>4.2</v>
      </c>
      <c r="F8" s="404">
        <v>4.2</v>
      </c>
      <c r="G8" s="404">
        <v>840</v>
      </c>
      <c r="H8" s="404">
        <v>5</v>
      </c>
      <c r="I8" s="404">
        <v>4.5</v>
      </c>
      <c r="J8" s="404">
        <v>4.5</v>
      </c>
      <c r="K8" s="404">
        <v>900</v>
      </c>
      <c r="L8" s="405" t="str">
        <v>25-30天左右签收</v>
      </c>
    </row>
    <row r="9" ht="21" customHeight="1" spans="1:12">
      <c r="A9" s="406"/>
      <c r="B9" s="398"/>
      <c r="C9" s="399" t="s">
        <v>20</v>
      </c>
      <c r="D9" s="403" cm="1">
        <f ca="1" t="array" ref="D9:L9">IFERROR(VLOOKUP("*"&amp;$A$11&amp;"*",INDIRECT("'"&amp;B7&amp;"'!B17:K23"),{2,3,4,5,6,7,8,9,10},0),"无")</f>
        <v>7</v>
      </c>
      <c r="E9" s="404">
        <v>6</v>
      </c>
      <c r="F9" s="404">
        <v>6</v>
      </c>
      <c r="G9" s="404">
        <v>1200</v>
      </c>
      <c r="H9" s="404">
        <v>7.3</v>
      </c>
      <c r="I9" s="404">
        <v>6.3</v>
      </c>
      <c r="J9" s="404">
        <v>6.3</v>
      </c>
      <c r="K9" s="404">
        <v>1260</v>
      </c>
      <c r="L9" s="405" t="str">
        <v>28-36天左右签收</v>
      </c>
    </row>
    <row r="10" ht="21" customHeight="1" spans="1:12">
      <c r="A10" s="406"/>
      <c r="B10" s="398"/>
      <c r="C10" s="399" t="s">
        <v>21</v>
      </c>
      <c r="D10" s="403" cm="1">
        <f ca="1" t="array" ref="D10:L10">IFERROR(VLOOKUP("*"&amp;$A$11&amp;"*",INDIRECT("'"&amp;B7&amp;"'!B25:K28"),{2,3,4,5,6,7,8,9,10},0),"无")</f>
        <v>8.7</v>
      </c>
      <c r="E10" s="404">
        <v>7.7</v>
      </c>
      <c r="F10" s="404">
        <v>7.7</v>
      </c>
      <c r="G10" s="404">
        <v>1540</v>
      </c>
      <c r="H10" s="404">
        <v>9</v>
      </c>
      <c r="I10" s="404">
        <v>8</v>
      </c>
      <c r="J10" s="404">
        <v>8</v>
      </c>
      <c r="K10" s="404">
        <v>1600</v>
      </c>
      <c r="L10" s="405" t="str">
        <v>28-36天左右签收</v>
      </c>
    </row>
    <row r="11" ht="21" customHeight="1" spans="1:12">
      <c r="A11" s="406"/>
      <c r="B11" s="398"/>
      <c r="C11" s="399" t="s">
        <v>22</v>
      </c>
      <c r="D11" s="403" cm="1">
        <f ca="1" t="array" ref="D11:L11">IFERROR(VLOOKUP("*"&amp;$A$11&amp;"*",INDIRECT("'"&amp;B7&amp;"'!B30:K42"),{2,3,4,5,6,7,8,9,10},0),"无")</f>
        <v>7.5</v>
      </c>
      <c r="E11" s="404">
        <v>6.5</v>
      </c>
      <c r="F11" s="404">
        <v>6.5</v>
      </c>
      <c r="G11" s="404">
        <v>1300</v>
      </c>
      <c r="H11" s="404">
        <v>7.8</v>
      </c>
      <c r="I11" s="404">
        <v>6.8</v>
      </c>
      <c r="J11" s="404">
        <v>6.8</v>
      </c>
      <c r="K11" s="404">
        <v>1360</v>
      </c>
      <c r="L11" s="405" t="str">
        <v>32-40天左右签收</v>
      </c>
    </row>
    <row r="12" ht="21" customHeight="1" spans="1:12">
      <c r="A12" s="406"/>
      <c r="B12" s="398"/>
      <c r="C12" s="399" t="s">
        <v>23</v>
      </c>
      <c r="D12" s="403" t="str" cm="1">
        <f ca="1" t="array" ref="D12:L12">IFERROR(VLOOKUP("*"&amp;$A$11&amp;"*",INDIRECT("'"&amp;B7&amp;"'!B44:K49"),{2,3,4,5,6,7,8,9,10},0),"无")</f>
        <v>/</v>
      </c>
      <c r="E12" s="404">
        <v>5.6</v>
      </c>
      <c r="F12" s="404">
        <v>5.4</v>
      </c>
      <c r="G12" s="404">
        <v>1080</v>
      </c>
      <c r="H12" s="404" t="str">
        <v>/</v>
      </c>
      <c r="I12" s="404">
        <v>5.9</v>
      </c>
      <c r="J12" s="404">
        <v>5.7</v>
      </c>
      <c r="K12" s="404">
        <v>1140</v>
      </c>
      <c r="L12" s="405" t="str">
        <v>35-45天左右签收</v>
      </c>
    </row>
    <row r="13" ht="21" customHeight="1" spans="1:12">
      <c r="A13" s="406"/>
      <c r="B13" s="398"/>
      <c r="C13" s="399" t="s">
        <v>24</v>
      </c>
      <c r="D13" s="403" cm="1">
        <f ca="1" t="array" ref="D13:L13">IFERROR(VLOOKUP("*"&amp;$A$11&amp;"*",INDIRECT("'"&amp;B7&amp;"'!B51:K54"),{2,3,4,5,6,7,8,9,10},0),"无")</f>
        <v>7.4</v>
      </c>
      <c r="E13" s="404">
        <v>6.4</v>
      </c>
      <c r="F13" s="404">
        <v>6.4</v>
      </c>
      <c r="G13" s="404">
        <v>1280</v>
      </c>
      <c r="H13" s="404">
        <v>7.7</v>
      </c>
      <c r="I13" s="404">
        <v>6.7</v>
      </c>
      <c r="J13" s="404">
        <v>6.7</v>
      </c>
      <c r="K13" s="404">
        <v>1340</v>
      </c>
      <c r="L13" s="405" t="str">
        <v>35-40天左右签收</v>
      </c>
    </row>
    <row r="14" ht="21" customHeight="1" spans="1:12">
      <c r="A14" s="406"/>
      <c r="B14" s="398" t="s">
        <v>25</v>
      </c>
      <c r="C14" s="399" t="s">
        <v>26</v>
      </c>
      <c r="D14" s="403" cm="1">
        <f ca="1" t="array" ref="D14:L14">IFERROR(VLOOKUP("*"&amp;$A$11&amp;"*",INDIRECT("'"&amp;B14&amp;"'!B5:K40"),{2,3,4,5,6,7,8,9,10},0),"无")</f>
        <v>4.6</v>
      </c>
      <c r="E14" s="404">
        <v>3.6</v>
      </c>
      <c r="F14" s="404">
        <v>3.6</v>
      </c>
      <c r="G14" s="404">
        <v>720</v>
      </c>
      <c r="H14" s="404">
        <v>4.9</v>
      </c>
      <c r="I14" s="404">
        <v>3.9</v>
      </c>
      <c r="J14" s="404">
        <v>3.9</v>
      </c>
      <c r="K14" s="404">
        <v>780</v>
      </c>
      <c r="L14" s="405" t="str">
        <v>28-33天左右签收</v>
      </c>
    </row>
    <row r="15" ht="21" customHeight="1" spans="1:12">
      <c r="A15" s="406"/>
      <c r="B15" s="398"/>
      <c r="C15" s="399" t="s">
        <v>27</v>
      </c>
      <c r="D15" s="403" cm="1">
        <f ca="1" t="array" ref="D15:L15">IFERROR(VLOOKUP("*"&amp;$A$11&amp;"*",INDIRECT("'"&amp;B14&amp;"'!B42:K45"),{2,3,4,5,6,7,8,9,10},0),"无")</f>
        <v>4.4</v>
      </c>
      <c r="E15" s="404">
        <v>3.9</v>
      </c>
      <c r="F15" s="404">
        <v>3.9</v>
      </c>
      <c r="G15" s="404">
        <v>780</v>
      </c>
      <c r="H15" s="404">
        <v>4.7</v>
      </c>
      <c r="I15" s="404">
        <v>4.2</v>
      </c>
      <c r="J15" s="404">
        <v>4.2</v>
      </c>
      <c r="K15" s="404">
        <v>840</v>
      </c>
      <c r="L15" s="405" t="str">
        <v>27-35天左右签收</v>
      </c>
    </row>
    <row r="16" ht="21" customHeight="1" spans="1:12">
      <c r="A16" s="406"/>
      <c r="B16" s="398"/>
      <c r="C16" s="399" t="s">
        <v>28</v>
      </c>
      <c r="D16" s="403" cm="1">
        <f ca="1" t="array" ref="D16:L16">IFERROR(VLOOKUP("*"&amp;$A$11&amp;"*",INDIRECT("'"&amp;B14&amp;"'!B47:K53"),{2,3,4,5,6,7,8,9,10},0),"无")</f>
        <v>6.6</v>
      </c>
      <c r="E16" s="404">
        <v>5.6</v>
      </c>
      <c r="F16" s="404">
        <v>5.6</v>
      </c>
      <c r="G16" s="404">
        <v>1120</v>
      </c>
      <c r="H16" s="404">
        <v>6.9</v>
      </c>
      <c r="I16" s="404">
        <v>5.9</v>
      </c>
      <c r="J16" s="404">
        <v>5.9</v>
      </c>
      <c r="K16" s="404">
        <v>1180</v>
      </c>
      <c r="L16" s="405" t="str">
        <v>32-40天左右签收</v>
      </c>
    </row>
    <row r="17" ht="21" customHeight="1" spans="1:12">
      <c r="A17" s="406"/>
      <c r="B17" s="398"/>
      <c r="C17" s="399" t="s">
        <v>29</v>
      </c>
      <c r="D17" s="403" cm="1">
        <f ca="1" t="array" ref="D17:L17">IFERROR(VLOOKUP("*"&amp;$A$11&amp;"*",INDIRECT("'"&amp;B14&amp;"'!B55:K67"),{2,3,4,5,6,7,8,9,10},0),"无")</f>
        <v>8.5</v>
      </c>
      <c r="E17" s="404">
        <v>7.5</v>
      </c>
      <c r="F17" s="404">
        <v>7.5</v>
      </c>
      <c r="G17" s="404">
        <v>1500</v>
      </c>
      <c r="H17" s="404">
        <v>8.8</v>
      </c>
      <c r="I17" s="404">
        <v>7.8</v>
      </c>
      <c r="J17" s="404">
        <v>7.8</v>
      </c>
      <c r="K17" s="404">
        <v>1560</v>
      </c>
      <c r="L17" s="405" t="str">
        <v>32-40天左右签收</v>
      </c>
    </row>
    <row r="18" ht="21" customHeight="1" spans="1:12">
      <c r="A18" s="406"/>
      <c r="B18" s="398"/>
      <c r="C18" s="399" t="s">
        <v>30</v>
      </c>
      <c r="D18" s="403" t="str" cm="1">
        <f ca="1" t="array" ref="D18:L18">IFERROR(VLOOKUP("*"&amp;$A$11&amp;"*",INDIRECT("'"&amp;B14&amp;"'!B69:K74"),{2,3,4,5,6,7,8,9,10},0),"无")</f>
        <v>/</v>
      </c>
      <c r="E18" s="404">
        <v>5.4</v>
      </c>
      <c r="F18" s="404">
        <v>5.2</v>
      </c>
      <c r="G18" s="404">
        <v>1040</v>
      </c>
      <c r="H18" s="404" t="str">
        <v>/</v>
      </c>
      <c r="I18" s="404">
        <v>5.7</v>
      </c>
      <c r="J18" s="404">
        <v>5.5</v>
      </c>
      <c r="K18" s="404">
        <v>1100</v>
      </c>
      <c r="L18" s="405" t="str">
        <v>40-50天左右签收</v>
      </c>
    </row>
    <row r="19" ht="15.15"/>
  </sheetData>
  <mergeCells count="6">
    <mergeCell ref="A2:A7"/>
    <mergeCell ref="A8:A10"/>
    <mergeCell ref="A11:A18"/>
    <mergeCell ref="B2:B6"/>
    <mergeCell ref="B7:B13"/>
    <mergeCell ref="B14:B18"/>
  </mergeCells>
  <conditionalFormatting sqref="D2:L13">
    <cfRule type="notContainsBlanks" dxfId="0" priority="2">
      <formula>LEN(TRIM(D2))&gt;0</formula>
    </cfRule>
  </conditionalFormatting>
  <conditionalFormatting sqref="D14:L18">
    <cfRule type="notContainsBlanks" dxfId="1" priority="1">
      <formula>LEN(TRIM(D14))&gt;0</formula>
    </cfRule>
  </conditionalFormatting>
  <pageMargins left="0.75" right="0.75" top="1" bottom="1" header="0.5" footer="0.5"/>
  <pageSetup paperSize="256" scale="74" orientation="landscape"/>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Q56"/>
  <sheetViews>
    <sheetView showGridLines="0" zoomScale="70" zoomScaleNormal="70" workbookViewId="0">
      <selection activeCell="A1" sqref="$A1:$XFD1048576"/>
    </sheetView>
  </sheetViews>
  <sheetFormatPr defaultColWidth="8.74074074074074" defaultRowHeight="13.8"/>
  <cols>
    <col min="1" max="7" width="15.9074074074074" style="219" customWidth="1"/>
    <col min="8" max="8" width="9.63888888888889" style="219" customWidth="1"/>
    <col min="9" max="9" width="25.8611111111111" style="219" customWidth="1"/>
    <col min="10" max="10" width="17.1388888888889" style="219" customWidth="1"/>
    <col min="11" max="11" width="28" style="219" customWidth="1"/>
    <col min="12" max="12" width="22.75" style="219" customWidth="1"/>
    <col min="13" max="14" width="8.74074074074074" style="219"/>
    <col min="15" max="15" width="19.5" style="219" customWidth="1"/>
    <col min="16" max="16" width="8.74074074074074" style="219"/>
    <col min="17" max="17" width="21.75" style="219" customWidth="1"/>
    <col min="18" max="16384" width="8.74074074074074" style="219"/>
  </cols>
  <sheetData>
    <row r="1" s="346" customFormat="1" ht="58" customHeight="1" spans="1:17">
      <c r="A1" s="347" t="s">
        <v>31</v>
      </c>
      <c r="B1" s="347"/>
      <c r="C1" s="347"/>
      <c r="D1" s="347"/>
      <c r="E1" s="347"/>
      <c r="F1" s="347"/>
    </row>
    <row r="2" s="219" customFormat="1" ht="14" customHeight="1"/>
    <row r="3" s="219" customFormat="1" ht="27" customHeight="1" spans="1:17">
      <c r="A3" s="348" t="s">
        <v>32</v>
      </c>
      <c r="B3" s="348"/>
      <c r="C3" s="348"/>
      <c r="D3" s="348"/>
      <c r="E3" s="348"/>
      <c r="F3" s="348"/>
      <c r="G3" s="348"/>
      <c r="H3" s="349"/>
      <c r="I3" s="350" t="s">
        <v>33</v>
      </c>
      <c r="J3" s="350"/>
      <c r="K3" s="350"/>
      <c r="L3" s="350"/>
      <c r="M3" s="350"/>
      <c r="N3" s="350"/>
      <c r="O3" s="350"/>
      <c r="P3" s="350"/>
      <c r="Q3" s="350"/>
    </row>
    <row r="4" s="2" customFormat="1" ht="15" customHeight="1" spans="1:17">
      <c r="A4" s="351"/>
      <c r="B4" s="351"/>
      <c r="C4" s="351"/>
      <c r="D4" s="351"/>
      <c r="E4" s="351"/>
      <c r="F4" s="351"/>
      <c r="G4" s="351"/>
      <c r="H4" s="352"/>
      <c r="I4" s="353"/>
      <c r="J4" s="353"/>
      <c r="K4" s="353"/>
      <c r="L4" s="353"/>
      <c r="M4" s="353"/>
      <c r="N4" s="353"/>
      <c r="O4" s="353"/>
      <c r="P4" s="353"/>
      <c r="Q4" s="353"/>
    </row>
    <row r="5" s="219" customFormat="1" ht="27" customHeight="1" spans="1:17">
      <c r="A5" s="348" t="s">
        <v>34</v>
      </c>
      <c r="B5" s="348"/>
      <c r="C5" s="348"/>
      <c r="D5" s="348"/>
      <c r="E5" s="348"/>
      <c r="F5" s="348"/>
      <c r="G5" s="348"/>
      <c r="I5" s="354" t="s">
        <v>35</v>
      </c>
      <c r="J5" s="354"/>
      <c r="K5" s="354"/>
      <c r="L5" s="354"/>
      <c r="M5" s="354"/>
      <c r="N5" s="354"/>
      <c r="O5" s="354"/>
      <c r="P5" s="354"/>
      <c r="Q5" s="354"/>
    </row>
    <row r="6" s="2" customFormat="1" ht="12" customHeight="1" spans="1:17">
      <c r="A6" s="351"/>
      <c r="B6" s="351"/>
      <c r="C6" s="351"/>
      <c r="D6" s="351"/>
      <c r="E6" s="351"/>
      <c r="F6" s="351"/>
      <c r="G6" s="351"/>
      <c r="I6" s="355"/>
      <c r="J6" s="355"/>
      <c r="K6" s="355"/>
      <c r="L6" s="355"/>
      <c r="M6" s="355"/>
      <c r="N6" s="355"/>
      <c r="O6" s="355"/>
      <c r="P6" s="355"/>
      <c r="Q6" s="355"/>
    </row>
    <row r="7" s="219" customFormat="1" ht="33" customHeight="1" spans="1:17">
      <c r="A7" s="356" t="s">
        <v>36</v>
      </c>
      <c r="B7" s="356"/>
      <c r="C7" s="356"/>
      <c r="D7" s="356"/>
      <c r="E7" s="356"/>
      <c r="F7" s="356"/>
      <c r="G7" s="356"/>
      <c r="I7" s="357" t="s">
        <v>37</v>
      </c>
      <c r="J7" s="357"/>
      <c r="K7" s="357"/>
      <c r="L7" s="357"/>
      <c r="M7" s="357"/>
      <c r="N7" s="357"/>
      <c r="O7" s="357"/>
      <c r="P7" s="357"/>
      <c r="Q7" s="357"/>
    </row>
    <row r="8" s="219" customFormat="1" spans="1:17">
      <c r="A8" s="356" t="s">
        <v>38</v>
      </c>
      <c r="B8" s="356"/>
      <c r="C8" s="356"/>
      <c r="D8" s="356"/>
      <c r="E8" s="356"/>
      <c r="F8" s="356"/>
      <c r="G8" s="356"/>
      <c r="I8" s="357" t="s">
        <v>39</v>
      </c>
      <c r="J8" s="357"/>
      <c r="K8" s="357"/>
      <c r="L8" s="357"/>
      <c r="M8" s="357"/>
      <c r="N8" s="357"/>
      <c r="O8" s="357"/>
      <c r="P8" s="357"/>
      <c r="Q8" s="357"/>
    </row>
    <row r="9" s="219" customFormat="1" spans="1:17">
      <c r="A9" s="356" t="s">
        <v>40</v>
      </c>
      <c r="B9" s="356"/>
      <c r="C9" s="356"/>
      <c r="D9" s="356"/>
      <c r="E9" s="356"/>
      <c r="F9" s="356"/>
      <c r="G9" s="356"/>
      <c r="I9" s="357" t="s">
        <v>41</v>
      </c>
      <c r="J9" s="357"/>
      <c r="K9" s="357"/>
      <c r="L9" s="357"/>
      <c r="M9" s="357"/>
      <c r="N9" s="357"/>
      <c r="O9" s="357"/>
      <c r="P9" s="357"/>
      <c r="Q9" s="357"/>
    </row>
    <row r="10" s="219" customFormat="1" spans="1:17">
      <c r="A10" s="356" t="s">
        <v>42</v>
      </c>
      <c r="B10" s="356"/>
      <c r="C10" s="356"/>
      <c r="D10" s="356"/>
      <c r="E10" s="356"/>
      <c r="F10" s="356"/>
      <c r="G10" s="356"/>
      <c r="I10" s="357" t="s">
        <v>43</v>
      </c>
      <c r="J10" s="357"/>
      <c r="K10" s="357"/>
      <c r="L10" s="357"/>
      <c r="M10" s="357"/>
      <c r="N10" s="357"/>
      <c r="O10" s="357"/>
      <c r="P10" s="357"/>
      <c r="Q10" s="357"/>
    </row>
    <row r="11" s="219" customFormat="1" spans="1:17">
      <c r="A11" s="356" t="s">
        <v>44</v>
      </c>
      <c r="B11" s="356"/>
      <c r="C11" s="356"/>
      <c r="D11" s="356"/>
      <c r="E11" s="356"/>
      <c r="F11" s="356"/>
      <c r="G11" s="356"/>
      <c r="I11" s="357" t="s">
        <v>45</v>
      </c>
      <c r="J11" s="357"/>
      <c r="K11" s="357"/>
      <c r="L11" s="357"/>
      <c r="M11" s="357"/>
      <c r="N11" s="357"/>
      <c r="O11" s="357"/>
      <c r="P11" s="357"/>
      <c r="Q11" s="357"/>
    </row>
    <row r="12" s="219" customFormat="1" spans="1:17">
      <c r="A12" s="356" t="s">
        <v>46</v>
      </c>
      <c r="B12" s="356"/>
      <c r="C12" s="356"/>
      <c r="D12" s="356"/>
      <c r="E12" s="356"/>
      <c r="F12" s="356"/>
      <c r="G12" s="356"/>
      <c r="I12" s="357" t="s">
        <v>47</v>
      </c>
      <c r="J12" s="357"/>
      <c r="K12" s="357"/>
      <c r="L12" s="357"/>
      <c r="M12" s="357"/>
      <c r="N12" s="357"/>
      <c r="O12" s="357"/>
      <c r="P12" s="357"/>
      <c r="Q12" s="357"/>
    </row>
    <row r="13" s="219" customFormat="1" ht="64" customHeight="1" spans="1:17">
      <c r="A13" s="356" t="s">
        <v>48</v>
      </c>
      <c r="B13" s="356"/>
      <c r="C13" s="356"/>
      <c r="D13" s="356"/>
      <c r="E13" s="356"/>
      <c r="F13" s="356"/>
      <c r="G13" s="356"/>
      <c r="I13" s="357" t="s">
        <v>49</v>
      </c>
      <c r="J13" s="357"/>
      <c r="K13" s="357"/>
      <c r="L13" s="357"/>
      <c r="M13" s="357"/>
      <c r="N13" s="357"/>
      <c r="O13" s="357"/>
      <c r="P13" s="357"/>
      <c r="Q13" s="357"/>
    </row>
    <row r="14" s="219" customFormat="1" ht="37" customHeight="1" spans="1:17">
      <c r="A14" s="358"/>
      <c r="B14" s="358"/>
      <c r="C14" s="358"/>
      <c r="D14" s="358"/>
      <c r="E14" s="358"/>
      <c r="F14" s="358"/>
      <c r="G14" s="358"/>
      <c r="I14" s="357" t="s">
        <v>50</v>
      </c>
      <c r="J14" s="357"/>
      <c r="K14" s="357"/>
      <c r="L14" s="357"/>
      <c r="M14" s="357"/>
      <c r="N14" s="357"/>
      <c r="O14" s="357"/>
      <c r="P14" s="357"/>
      <c r="Q14" s="357"/>
    </row>
    <row r="15" s="219" customFormat="1" ht="53" customHeight="1" spans="1:17">
      <c r="A15" s="348" t="s">
        <v>51</v>
      </c>
      <c r="B15" s="348"/>
      <c r="C15" s="348"/>
      <c r="D15" s="348"/>
      <c r="E15" s="348"/>
      <c r="F15" s="348"/>
      <c r="G15" s="348"/>
      <c r="I15" s="357" t="s">
        <v>52</v>
      </c>
      <c r="J15" s="357"/>
      <c r="K15" s="357"/>
      <c r="L15" s="357"/>
      <c r="M15" s="357"/>
      <c r="N15" s="357"/>
      <c r="O15" s="357"/>
      <c r="P15" s="357"/>
      <c r="Q15" s="357"/>
    </row>
    <row r="16" s="2" customFormat="1" ht="33" customHeight="1" spans="1:17">
      <c r="A16" s="351"/>
      <c r="B16" s="351"/>
      <c r="C16" s="351"/>
      <c r="D16" s="351"/>
      <c r="E16" s="351"/>
      <c r="F16" s="351"/>
      <c r="G16" s="351"/>
      <c r="I16" s="357" t="s">
        <v>53</v>
      </c>
      <c r="J16" s="357"/>
      <c r="K16" s="357"/>
      <c r="L16" s="357"/>
      <c r="M16" s="357"/>
      <c r="N16" s="357"/>
      <c r="O16" s="357"/>
      <c r="P16" s="357"/>
      <c r="Q16" s="357"/>
    </row>
    <row r="17" s="219" customFormat="1" ht="63" customHeight="1" spans="1:17">
      <c r="A17" s="356" t="s">
        <v>54</v>
      </c>
      <c r="B17" s="356"/>
      <c r="C17" s="356"/>
      <c r="D17" s="356"/>
      <c r="E17" s="356"/>
      <c r="F17" s="356"/>
      <c r="G17" s="356"/>
      <c r="I17" s="357" t="s">
        <v>55</v>
      </c>
      <c r="J17" s="357"/>
      <c r="K17" s="357"/>
      <c r="L17" s="357"/>
      <c r="M17" s="357"/>
      <c r="N17" s="357"/>
      <c r="O17" s="357"/>
      <c r="P17" s="357"/>
      <c r="Q17" s="357"/>
    </row>
    <row r="18" s="219" customFormat="1" ht="82" customHeight="1" spans="1:17">
      <c r="A18" s="356" t="s">
        <v>56</v>
      </c>
      <c r="B18" s="356"/>
      <c r="C18" s="356"/>
      <c r="D18" s="356"/>
      <c r="E18" s="356"/>
      <c r="F18" s="356"/>
      <c r="G18" s="356"/>
      <c r="I18" s="357" t="s">
        <v>57</v>
      </c>
      <c r="J18" s="357"/>
      <c r="K18" s="357"/>
      <c r="L18" s="357"/>
      <c r="M18" s="357"/>
      <c r="N18" s="357"/>
      <c r="O18" s="357"/>
      <c r="P18" s="357"/>
      <c r="Q18" s="357"/>
    </row>
    <row r="19" s="219" customFormat="1" ht="43" customHeight="1" spans="1:17">
      <c r="A19" s="356" t="s">
        <v>58</v>
      </c>
      <c r="B19" s="356"/>
      <c r="C19" s="356"/>
      <c r="D19" s="356"/>
      <c r="E19" s="356"/>
      <c r="F19" s="356"/>
      <c r="G19" s="356"/>
      <c r="I19" s="357" t="s">
        <v>59</v>
      </c>
      <c r="J19" s="357"/>
      <c r="K19" s="357"/>
      <c r="L19" s="357"/>
      <c r="M19" s="357"/>
      <c r="N19" s="357"/>
      <c r="O19" s="357"/>
      <c r="P19" s="357"/>
      <c r="Q19" s="357"/>
    </row>
    <row r="20" s="219" customFormat="1" ht="44" customHeight="1" spans="1:17">
      <c r="A20" s="356" t="s">
        <v>60</v>
      </c>
      <c r="B20" s="356"/>
      <c r="C20" s="356"/>
      <c r="D20" s="356"/>
      <c r="E20" s="356"/>
      <c r="F20" s="356"/>
      <c r="G20" s="356"/>
      <c r="I20" s="357" t="s">
        <v>61</v>
      </c>
      <c r="J20" s="357"/>
      <c r="K20" s="357"/>
      <c r="L20" s="357"/>
      <c r="M20" s="357"/>
      <c r="N20" s="357"/>
      <c r="O20" s="357"/>
      <c r="P20" s="357"/>
      <c r="Q20" s="357"/>
    </row>
    <row r="21" s="219" customFormat="1" ht="42" customHeight="1" spans="1:17">
      <c r="A21" s="356" t="s">
        <v>62</v>
      </c>
      <c r="B21" s="356"/>
      <c r="C21" s="356"/>
      <c r="D21" s="356"/>
      <c r="E21" s="356"/>
      <c r="F21" s="356"/>
      <c r="G21" s="356"/>
      <c r="I21" s="357" t="s">
        <v>63</v>
      </c>
      <c r="J21" s="357"/>
      <c r="K21" s="357"/>
      <c r="L21" s="357"/>
      <c r="M21" s="357"/>
      <c r="N21" s="357"/>
      <c r="O21" s="357"/>
      <c r="P21" s="357"/>
      <c r="Q21" s="357"/>
    </row>
    <row r="22" s="219" customFormat="1" ht="67" customHeight="1" spans="1:17">
      <c r="A22" s="356" t="s">
        <v>64</v>
      </c>
      <c r="B22" s="356"/>
      <c r="C22" s="356"/>
      <c r="D22" s="356"/>
      <c r="E22" s="356"/>
      <c r="F22" s="356"/>
      <c r="G22" s="356"/>
      <c r="I22" s="357" t="s">
        <v>65</v>
      </c>
      <c r="J22" s="357"/>
      <c r="K22" s="357"/>
      <c r="L22" s="357"/>
      <c r="M22" s="357"/>
      <c r="N22" s="357"/>
      <c r="O22" s="357"/>
      <c r="P22" s="357"/>
      <c r="Q22" s="357"/>
    </row>
    <row r="23" s="219" customFormat="1" ht="11" customHeight="1" spans="1:17">
      <c r="A23" s="358"/>
      <c r="B23" s="358"/>
      <c r="C23" s="358"/>
      <c r="D23" s="358"/>
      <c r="E23" s="358"/>
      <c r="F23" s="358"/>
      <c r="G23" s="358"/>
      <c r="I23" s="359" t="s">
        <v>66</v>
      </c>
      <c r="J23" s="359"/>
      <c r="K23" s="359"/>
      <c r="L23" s="359"/>
      <c r="M23" s="359"/>
      <c r="N23" s="359"/>
      <c r="O23" s="359"/>
      <c r="P23" s="359"/>
      <c r="Q23" s="359"/>
    </row>
    <row r="24" s="219" customFormat="1" ht="27" customHeight="1" spans="1:17">
      <c r="A24" s="348" t="s">
        <v>67</v>
      </c>
      <c r="B24" s="348"/>
      <c r="C24" s="348"/>
      <c r="D24" s="348"/>
      <c r="E24" s="348"/>
      <c r="F24" s="348"/>
      <c r="G24" s="348"/>
      <c r="I24" s="360"/>
      <c r="J24" s="360"/>
      <c r="K24" s="360"/>
      <c r="L24" s="360"/>
      <c r="M24" s="360"/>
      <c r="N24" s="360"/>
      <c r="O24" s="360"/>
      <c r="P24" s="360"/>
      <c r="Q24" s="360"/>
    </row>
    <row r="25" s="2" customFormat="1" ht="26" customHeight="1" spans="1:17">
      <c r="A25" s="351"/>
      <c r="B25" s="351"/>
      <c r="C25" s="351"/>
      <c r="D25" s="351"/>
      <c r="E25" s="351"/>
      <c r="F25" s="351"/>
      <c r="G25" s="351"/>
      <c r="I25" s="354" t="s">
        <v>68</v>
      </c>
      <c r="J25" s="354"/>
      <c r="K25" s="354"/>
      <c r="L25" s="354"/>
      <c r="M25" s="354"/>
      <c r="N25" s="354"/>
      <c r="O25" s="354"/>
      <c r="P25" s="354"/>
      <c r="Q25" s="354"/>
    </row>
    <row r="26" s="219" customFormat="1" ht="39" customHeight="1" spans="1:17">
      <c r="A26" s="356" t="s">
        <v>69</v>
      </c>
      <c r="B26" s="356"/>
      <c r="C26" s="356"/>
      <c r="D26" s="356"/>
      <c r="E26" s="356"/>
      <c r="F26" s="356"/>
      <c r="G26" s="356"/>
      <c r="I26" s="361"/>
      <c r="J26" s="361"/>
      <c r="K26" s="361"/>
      <c r="L26" s="361"/>
      <c r="M26" s="361"/>
      <c r="N26" s="361"/>
      <c r="O26" s="361"/>
      <c r="P26" s="361"/>
      <c r="Q26" s="361"/>
    </row>
    <row r="27" s="219" customFormat="1" ht="15" spans="1:17">
      <c r="A27" s="356" t="s">
        <v>70</v>
      </c>
      <c r="B27" s="356"/>
      <c r="C27" s="356"/>
      <c r="D27" s="356"/>
      <c r="E27" s="356"/>
      <c r="F27" s="356"/>
      <c r="G27" s="356"/>
      <c r="I27" s="362" t="s">
        <v>71</v>
      </c>
      <c r="J27" s="362"/>
      <c r="K27" s="362"/>
      <c r="L27" s="362"/>
      <c r="M27" s="362"/>
      <c r="N27" s="362"/>
      <c r="O27" s="362"/>
      <c r="P27" s="362"/>
      <c r="Q27" s="362"/>
    </row>
    <row r="28" s="219" customFormat="1" ht="15" spans="1:17">
      <c r="A28" s="356" t="s">
        <v>72</v>
      </c>
      <c r="B28" s="356"/>
      <c r="C28" s="356"/>
      <c r="D28" s="356"/>
      <c r="E28" s="356"/>
      <c r="F28" s="356"/>
      <c r="G28" s="356"/>
      <c r="I28" s="362" t="s">
        <v>73</v>
      </c>
      <c r="J28" s="362"/>
      <c r="K28" s="362"/>
      <c r="L28" s="362"/>
      <c r="M28" s="362"/>
      <c r="N28" s="362"/>
      <c r="O28" s="362"/>
      <c r="P28" s="362"/>
      <c r="Q28" s="362"/>
    </row>
    <row r="29" s="219" customFormat="1" ht="15" spans="1:17">
      <c r="A29" s="356" t="s">
        <v>74</v>
      </c>
      <c r="B29" s="356"/>
      <c r="C29" s="356"/>
      <c r="D29" s="356"/>
      <c r="E29" s="356"/>
      <c r="F29" s="356"/>
      <c r="G29" s="356"/>
      <c r="I29" s="362" t="s">
        <v>75</v>
      </c>
      <c r="J29" s="362"/>
      <c r="K29" s="362"/>
      <c r="L29" s="362"/>
      <c r="M29" s="362"/>
      <c r="N29" s="362"/>
      <c r="O29" s="362"/>
      <c r="P29" s="362"/>
      <c r="Q29" s="362"/>
    </row>
    <row r="30" s="219" customFormat="1" ht="15" spans="1:17">
      <c r="A30" s="356" t="s">
        <v>76</v>
      </c>
      <c r="B30" s="356"/>
      <c r="C30" s="356"/>
      <c r="D30" s="356"/>
      <c r="E30" s="356"/>
      <c r="F30" s="356"/>
      <c r="G30" s="356"/>
      <c r="I30" s="362" t="s">
        <v>77</v>
      </c>
      <c r="J30" s="362"/>
      <c r="K30" s="362"/>
      <c r="L30" s="362"/>
      <c r="M30" s="362"/>
      <c r="N30" s="362"/>
      <c r="O30" s="362"/>
      <c r="P30" s="362"/>
      <c r="Q30" s="362"/>
    </row>
    <row r="31" s="219" customFormat="1" ht="174" customHeight="1" spans="1:17">
      <c r="A31" s="356" t="s">
        <v>78</v>
      </c>
      <c r="B31" s="356"/>
      <c r="C31" s="356"/>
      <c r="D31" s="356"/>
      <c r="E31" s="356"/>
      <c r="F31" s="356"/>
      <c r="G31" s="356"/>
      <c r="H31" s="363"/>
      <c r="I31" s="362" t="s">
        <v>79</v>
      </c>
      <c r="J31" s="362"/>
      <c r="K31" s="362"/>
      <c r="L31" s="362"/>
      <c r="M31" s="362"/>
      <c r="N31" s="362"/>
      <c r="O31" s="362"/>
      <c r="P31" s="362"/>
      <c r="Q31" s="362"/>
    </row>
    <row r="32" s="219" customFormat="1" spans="1:17">
      <c r="A32" s="356" t="s">
        <v>80</v>
      </c>
      <c r="B32" s="356"/>
      <c r="C32" s="356"/>
      <c r="D32" s="356"/>
      <c r="E32" s="356"/>
      <c r="F32" s="356"/>
      <c r="G32" s="356"/>
      <c r="I32" s="364" t="s">
        <v>81</v>
      </c>
      <c r="J32" s="364"/>
      <c r="K32" s="364"/>
      <c r="L32" s="364"/>
      <c r="M32" s="364"/>
      <c r="N32" s="364"/>
      <c r="O32" s="364"/>
      <c r="P32" s="364"/>
      <c r="Q32" s="364"/>
    </row>
    <row r="33" s="219" customFormat="1" ht="15" spans="1:17">
      <c r="A33" s="356" t="s">
        <v>82</v>
      </c>
      <c r="B33" s="356"/>
      <c r="C33" s="356"/>
      <c r="D33" s="356"/>
      <c r="E33" s="356"/>
      <c r="F33" s="356"/>
      <c r="G33" s="356"/>
      <c r="I33" s="365" t="s">
        <v>83</v>
      </c>
      <c r="J33" s="365"/>
      <c r="K33" s="365"/>
      <c r="L33" s="365"/>
      <c r="M33" s="365"/>
      <c r="N33" s="365"/>
      <c r="O33" s="365"/>
      <c r="P33" s="365"/>
      <c r="Q33" s="365"/>
    </row>
    <row r="34" s="219" customFormat="1" ht="15" spans="1:17">
      <c r="A34" s="358"/>
      <c r="B34" s="358"/>
      <c r="C34" s="358"/>
      <c r="D34" s="358"/>
      <c r="E34" s="358"/>
      <c r="F34" s="358"/>
      <c r="G34" s="358"/>
      <c r="I34" s="362" t="s">
        <v>84</v>
      </c>
      <c r="J34" s="362"/>
      <c r="K34" s="362"/>
      <c r="L34" s="362"/>
      <c r="M34" s="362"/>
      <c r="N34" s="362"/>
      <c r="O34" s="362"/>
      <c r="P34" s="362"/>
      <c r="Q34" s="362"/>
    </row>
    <row r="35" s="219" customFormat="1" ht="27" customHeight="1" spans="1:17">
      <c r="A35" s="348" t="s">
        <v>85</v>
      </c>
      <c r="B35" s="348"/>
      <c r="C35" s="348"/>
      <c r="D35" s="348"/>
      <c r="E35" s="348"/>
      <c r="F35" s="348"/>
      <c r="G35" s="348"/>
      <c r="I35" s="362" t="s">
        <v>86</v>
      </c>
      <c r="J35" s="362"/>
      <c r="K35" s="362"/>
      <c r="L35" s="362"/>
      <c r="M35" s="362"/>
      <c r="N35" s="362"/>
      <c r="O35" s="362"/>
      <c r="P35" s="362"/>
      <c r="Q35" s="362"/>
    </row>
    <row r="36" s="2" customFormat="1" ht="16" customHeight="1" spans="1:17">
      <c r="A36" s="351"/>
      <c r="B36" s="351"/>
      <c r="C36" s="351"/>
      <c r="D36" s="351"/>
      <c r="E36" s="351"/>
      <c r="F36" s="351"/>
      <c r="G36" s="351"/>
      <c r="I36" s="362" t="s">
        <v>87</v>
      </c>
      <c r="J36" s="362"/>
      <c r="K36" s="362"/>
      <c r="L36" s="362"/>
      <c r="M36" s="362"/>
      <c r="N36" s="362"/>
      <c r="O36" s="362"/>
      <c r="P36" s="362"/>
      <c r="Q36" s="362"/>
    </row>
    <row r="37" s="219" customFormat="1" ht="49" customHeight="1" spans="1:17">
      <c r="A37" s="356" t="s">
        <v>88</v>
      </c>
      <c r="B37" s="356"/>
      <c r="C37" s="356"/>
      <c r="D37" s="356"/>
      <c r="E37" s="356"/>
      <c r="F37" s="356"/>
      <c r="G37" s="356"/>
      <c r="I37" s="362" t="s">
        <v>89</v>
      </c>
      <c r="J37" s="362"/>
      <c r="K37" s="362"/>
      <c r="L37" s="362"/>
      <c r="M37" s="362"/>
      <c r="N37" s="362"/>
      <c r="O37" s="362"/>
      <c r="P37" s="362"/>
      <c r="Q37" s="362"/>
    </row>
    <row r="38" s="219" customFormat="1" ht="94" customHeight="1" spans="1:17">
      <c r="A38" s="356" t="s">
        <v>90</v>
      </c>
      <c r="B38" s="366"/>
      <c r="C38" s="366"/>
      <c r="D38" s="366"/>
      <c r="E38" s="366"/>
      <c r="F38" s="366"/>
      <c r="G38" s="366"/>
      <c r="I38" s="362" t="s">
        <v>91</v>
      </c>
      <c r="J38" s="362"/>
      <c r="K38" s="362"/>
      <c r="L38" s="362"/>
      <c r="M38" s="362"/>
      <c r="N38" s="362"/>
      <c r="O38" s="362"/>
      <c r="P38" s="362"/>
      <c r="Q38" s="362"/>
    </row>
    <row r="39" ht="15" spans="1:17">
      <c r="I39" s="362" t="s">
        <v>92</v>
      </c>
      <c r="J39" s="362"/>
      <c r="K39" s="362"/>
      <c r="L39" s="362"/>
      <c r="M39" s="362"/>
      <c r="N39" s="362"/>
      <c r="O39" s="362"/>
      <c r="P39" s="362"/>
      <c r="Q39" s="362"/>
    </row>
    <row r="40" ht="15" spans="1:17">
      <c r="I40" s="362" t="s">
        <v>93</v>
      </c>
      <c r="J40" s="362"/>
      <c r="K40" s="362"/>
      <c r="L40" s="362"/>
      <c r="M40" s="362"/>
      <c r="N40" s="362"/>
      <c r="O40" s="362"/>
      <c r="P40" s="362"/>
      <c r="Q40" s="362"/>
    </row>
    <row r="41" ht="15" spans="1:17">
      <c r="I41" s="362" t="s">
        <v>94</v>
      </c>
      <c r="J41" s="362"/>
      <c r="K41" s="362"/>
      <c r="L41" s="362"/>
      <c r="M41" s="362"/>
      <c r="N41" s="362"/>
      <c r="O41" s="362"/>
      <c r="P41" s="362"/>
      <c r="Q41" s="362"/>
    </row>
    <row r="42" ht="15" spans="1:17">
      <c r="I42" s="362" t="s">
        <v>95</v>
      </c>
      <c r="J42" s="362"/>
      <c r="K42" s="362"/>
      <c r="L42" s="362"/>
      <c r="M42" s="362"/>
      <c r="N42" s="362"/>
      <c r="O42" s="362"/>
      <c r="P42" s="362"/>
      <c r="Q42" s="362"/>
    </row>
    <row r="43" ht="15" spans="1:17">
      <c r="I43" s="362" t="s">
        <v>96</v>
      </c>
      <c r="J43" s="362"/>
      <c r="K43" s="362"/>
      <c r="L43" s="362"/>
      <c r="M43" s="362"/>
      <c r="N43" s="362"/>
      <c r="O43" s="362"/>
      <c r="P43" s="362"/>
      <c r="Q43" s="362"/>
    </row>
    <row r="44" ht="15" spans="1:17">
      <c r="I44" s="362" t="s">
        <v>97</v>
      </c>
      <c r="J44" s="362"/>
      <c r="K44" s="362"/>
      <c r="L44" s="362"/>
      <c r="M44" s="362"/>
      <c r="N44" s="362"/>
      <c r="O44" s="362"/>
      <c r="P44" s="362"/>
      <c r="Q44" s="362"/>
    </row>
    <row r="45" spans="1:17">
      <c r="I45" s="367"/>
      <c r="J45" s="367"/>
      <c r="K45" s="367"/>
      <c r="L45" s="367"/>
      <c r="M45" s="367"/>
      <c r="N45" s="367"/>
      <c r="O45" s="367"/>
      <c r="P45" s="367"/>
      <c r="Q45" s="367"/>
    </row>
    <row r="46" ht="21" spans="1:17">
      <c r="I46" s="354" t="s">
        <v>98</v>
      </c>
      <c r="J46" s="354"/>
      <c r="K46" s="354"/>
      <c r="L46" s="354"/>
      <c r="M46" s="354"/>
      <c r="N46" s="354"/>
      <c r="O46" s="354"/>
      <c r="P46" s="354"/>
      <c r="Q46" s="354"/>
    </row>
    <row r="47" ht="21.75" spans="1:17">
      <c r="I47" s="361"/>
      <c r="J47" s="361"/>
      <c r="K47" s="361"/>
      <c r="L47" s="361"/>
      <c r="M47" s="361"/>
      <c r="N47" s="361"/>
      <c r="O47" s="361"/>
      <c r="P47" s="361"/>
      <c r="Q47" s="361"/>
    </row>
    <row r="48" ht="40" customHeight="1" spans="1:17">
      <c r="I48" s="368" t="s">
        <v>99</v>
      </c>
      <c r="J48" s="369"/>
      <c r="K48" s="369" t="s">
        <v>100</v>
      </c>
      <c r="L48" s="369"/>
      <c r="M48" s="369" t="s">
        <v>101</v>
      </c>
      <c r="N48" s="369" t="s">
        <v>102</v>
      </c>
      <c r="O48" s="369"/>
      <c r="P48" s="369" t="s">
        <v>103</v>
      </c>
      <c r="Q48" s="370"/>
    </row>
    <row r="49" ht="83" customHeight="1" spans="9:17">
      <c r="I49" s="371" t="s">
        <v>104</v>
      </c>
      <c r="J49" s="372"/>
      <c r="K49" s="373" t="s">
        <v>105</v>
      </c>
      <c r="L49" s="373"/>
      <c r="M49" s="374" t="s">
        <v>106</v>
      </c>
      <c r="N49" s="373"/>
      <c r="O49" s="374"/>
      <c r="P49" s="375" t="s">
        <v>107</v>
      </c>
      <c r="Q49" s="376"/>
    </row>
    <row r="50" ht="87" customHeight="1" spans="9:17">
      <c r="I50" s="377" t="s">
        <v>108</v>
      </c>
      <c r="J50" s="378"/>
      <c r="K50" s="379" t="s">
        <v>109</v>
      </c>
      <c r="L50" s="379"/>
      <c r="M50" s="380" t="s">
        <v>110</v>
      </c>
      <c r="N50" s="379"/>
      <c r="O50" s="380"/>
      <c r="P50" s="381" t="s">
        <v>111</v>
      </c>
      <c r="Q50" s="382"/>
    </row>
    <row r="51" ht="90" customHeight="1" spans="9:17">
      <c r="I51" s="371" t="s">
        <v>112</v>
      </c>
      <c r="J51" s="372"/>
      <c r="K51" s="373" t="s">
        <v>113</v>
      </c>
      <c r="L51" s="373"/>
      <c r="M51" s="374" t="s">
        <v>114</v>
      </c>
      <c r="N51" s="373"/>
      <c r="O51" s="374"/>
      <c r="P51" s="375" t="s">
        <v>115</v>
      </c>
      <c r="Q51" s="376"/>
    </row>
    <row r="52" ht="83" customHeight="1" spans="9:17">
      <c r="I52" s="377" t="s">
        <v>116</v>
      </c>
      <c r="J52" s="378"/>
      <c r="K52" s="379" t="s">
        <v>117</v>
      </c>
      <c r="L52" s="379"/>
      <c r="M52" s="379" t="s">
        <v>118</v>
      </c>
      <c r="N52" s="379"/>
      <c r="O52" s="380"/>
      <c r="P52" s="381" t="s">
        <v>119</v>
      </c>
      <c r="Q52" s="382"/>
    </row>
    <row r="53" ht="86" customHeight="1" spans="9:17">
      <c r="I53" s="371" t="s">
        <v>120</v>
      </c>
      <c r="J53" s="372"/>
      <c r="K53" s="373" t="s">
        <v>121</v>
      </c>
      <c r="L53" s="373"/>
      <c r="M53" s="373" t="s">
        <v>122</v>
      </c>
      <c r="N53" s="373"/>
      <c r="O53" s="374"/>
      <c r="P53" s="375" t="s">
        <v>123</v>
      </c>
      <c r="Q53" s="376"/>
    </row>
    <row r="54" ht="82" customHeight="1" spans="9:17">
      <c r="I54" s="371" t="s">
        <v>120</v>
      </c>
      <c r="J54" s="372"/>
      <c r="K54" s="373"/>
      <c r="L54" s="373"/>
      <c r="M54" s="373"/>
      <c r="N54" s="373"/>
      <c r="O54" s="374"/>
      <c r="P54" s="375"/>
      <c r="Q54" s="376"/>
    </row>
    <row r="55" ht="78" customHeight="1" spans="9:17">
      <c r="I55" s="377" t="s">
        <v>124</v>
      </c>
      <c r="J55" s="378"/>
      <c r="K55" s="379" t="s">
        <v>125</v>
      </c>
      <c r="L55" s="379"/>
      <c r="M55" s="379" t="s">
        <v>126</v>
      </c>
      <c r="N55" s="379"/>
      <c r="O55" s="380"/>
      <c r="P55" s="381" t="s">
        <v>127</v>
      </c>
      <c r="Q55" s="382"/>
    </row>
    <row r="56" ht="80" customHeight="1" spans="9:17">
      <c r="I56" s="383" t="s">
        <v>128</v>
      </c>
      <c r="J56" s="384"/>
      <c r="K56" s="385" t="s">
        <v>129</v>
      </c>
      <c r="L56" s="385"/>
      <c r="M56" s="385" t="s">
        <v>130</v>
      </c>
      <c r="N56" s="385"/>
      <c r="O56" s="386"/>
      <c r="P56" s="387" t="s">
        <v>131</v>
      </c>
      <c r="Q56" s="388"/>
    </row>
  </sheetData>
  <mergeCells count="102">
    <mergeCell ref="A1:F1"/>
    <mergeCell ref="A3:G3"/>
    <mergeCell ref="I3:Q3"/>
    <mergeCell ref="A5:G5"/>
    <mergeCell ref="I5:Q5"/>
    <mergeCell ref="A7:G7"/>
    <mergeCell ref="I7:Q7"/>
    <mergeCell ref="A8:G8"/>
    <mergeCell ref="I8:Q8"/>
    <mergeCell ref="A9:G9"/>
    <mergeCell ref="I9:Q9"/>
    <mergeCell ref="A10:G10"/>
    <mergeCell ref="I10:Q10"/>
    <mergeCell ref="A11:G11"/>
    <mergeCell ref="I11:Q11"/>
    <mergeCell ref="A12:G12"/>
    <mergeCell ref="I12:Q12"/>
    <mergeCell ref="A13:G13"/>
    <mergeCell ref="I13:Q13"/>
    <mergeCell ref="I14:Q14"/>
    <mergeCell ref="A15:G15"/>
    <mergeCell ref="I15:Q15"/>
    <mergeCell ref="I16:Q16"/>
    <mergeCell ref="A17:G17"/>
    <mergeCell ref="I17:Q17"/>
    <mergeCell ref="A18:G18"/>
    <mergeCell ref="I18:Q18"/>
    <mergeCell ref="A19:G19"/>
    <mergeCell ref="I19:Q19"/>
    <mergeCell ref="A20:G20"/>
    <mergeCell ref="I20:Q20"/>
    <mergeCell ref="A21:G21"/>
    <mergeCell ref="I21:Q21"/>
    <mergeCell ref="A22:G22"/>
    <mergeCell ref="I22:Q22"/>
    <mergeCell ref="I23:Q23"/>
    <mergeCell ref="A24:G24"/>
    <mergeCell ref="I25:Q25"/>
    <mergeCell ref="A26:G26"/>
    <mergeCell ref="A27:G27"/>
    <mergeCell ref="I27:Q27"/>
    <mergeCell ref="A28:G28"/>
    <mergeCell ref="I28:Q28"/>
    <mergeCell ref="A29:G29"/>
    <mergeCell ref="I29:Q29"/>
    <mergeCell ref="A30:G30"/>
    <mergeCell ref="I30:Q30"/>
    <mergeCell ref="A31:G31"/>
    <mergeCell ref="I31:Q31"/>
    <mergeCell ref="A32:G32"/>
    <mergeCell ref="I32:Q32"/>
    <mergeCell ref="A33:G33"/>
    <mergeCell ref="I34:Q34"/>
    <mergeCell ref="A35:G35"/>
    <mergeCell ref="I35:Q35"/>
    <mergeCell ref="I36:Q36"/>
    <mergeCell ref="A37:G37"/>
    <mergeCell ref="I37:Q37"/>
    <mergeCell ref="A38:G38"/>
    <mergeCell ref="I38:Q38"/>
    <mergeCell ref="I39:Q39"/>
    <mergeCell ref="I40:Q40"/>
    <mergeCell ref="I41:Q41"/>
    <mergeCell ref="I42:Q42"/>
    <mergeCell ref="I43:Q43"/>
    <mergeCell ref="I44:Q44"/>
    <mergeCell ref="I46:Q46"/>
    <mergeCell ref="I48:J48"/>
    <mergeCell ref="K48:L48"/>
    <mergeCell ref="N48:O48"/>
    <mergeCell ref="P48:Q48"/>
    <mergeCell ref="I49:J49"/>
    <mergeCell ref="K49:L49"/>
    <mergeCell ref="N49:O49"/>
    <mergeCell ref="P49:Q49"/>
    <mergeCell ref="I50:J50"/>
    <mergeCell ref="K50:L50"/>
    <mergeCell ref="N50:O50"/>
    <mergeCell ref="P50:Q50"/>
    <mergeCell ref="I51:J51"/>
    <mergeCell ref="K51:L51"/>
    <mergeCell ref="N51:O51"/>
    <mergeCell ref="P51:Q51"/>
    <mergeCell ref="I52:J52"/>
    <mergeCell ref="K52:L52"/>
    <mergeCell ref="N52:O52"/>
    <mergeCell ref="P52:Q52"/>
    <mergeCell ref="I53:J53"/>
    <mergeCell ref="N53:O53"/>
    <mergeCell ref="I54:J54"/>
    <mergeCell ref="N54:O54"/>
    <mergeCell ref="I55:J55"/>
    <mergeCell ref="K55:L55"/>
    <mergeCell ref="N55:O55"/>
    <mergeCell ref="P55:Q55"/>
    <mergeCell ref="I56:J56"/>
    <mergeCell ref="K56:L56"/>
    <mergeCell ref="N56:O56"/>
    <mergeCell ref="P56:Q56"/>
    <mergeCell ref="M53:M54"/>
    <mergeCell ref="P53:Q54"/>
    <mergeCell ref="K53:L54"/>
  </mergeCells>
  <pageMargins left="0.75" right="0.75" top="1" bottom="1" header="0.5" footer="0.5"/>
  <pageSetup paperSize="25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M37"/>
  <sheetViews>
    <sheetView zoomScale="85" zoomScaleNormal="85" workbookViewId="0">
      <selection activeCell="A1" sqref="$A1:$XFD1048576"/>
    </sheetView>
  </sheetViews>
  <sheetFormatPr defaultColWidth="8.73148148148148" defaultRowHeight="49" customHeight="1"/>
  <cols>
    <col min="1" max="1" width="30.4444444444444" style="302" customWidth="1"/>
    <col min="2" max="2" width="11.4444444444444" style="302" customWidth="1"/>
    <col min="3" max="3" width="10.5555555555556" style="302" customWidth="1"/>
    <col min="4" max="4" width="24.3333333333333" style="302" customWidth="1"/>
    <col min="5" max="6" width="11.4444444444444" style="302" customWidth="1"/>
    <col min="7" max="8" width="13.5555555555556" style="302" customWidth="1"/>
    <col min="9" max="9" width="8.11111111111111" style="302" customWidth="1"/>
    <col min="10" max="10" width="14.8888888888889" style="302" customWidth="1"/>
    <col min="11" max="11" width="39" style="302" customWidth="1"/>
    <col min="12" max="12" width="11.6296296296296" style="302" customWidth="1"/>
    <col min="13" max="13" width="9.40740740740741" style="302" customWidth="1"/>
    <col min="14" max="16384" width="8.73148148148148" style="302"/>
  </cols>
  <sheetData>
    <row r="1" ht="68" customHeight="1" spans="1:13">
      <c r="A1" s="261" t="str">
        <f>_xlfn.DISPIMG("ID_0997E5F785A3466784E93DE9A32D1192",1)</f>
        <v>=DISPIMG("ID_0997E5F785A3466784E93DE9A32D1192",1)</v>
      </c>
      <c r="B1" s="262" t="s">
        <v>132</v>
      </c>
      <c r="C1" s="263"/>
      <c r="D1" s="263"/>
      <c r="E1" s="263"/>
      <c r="F1" s="263"/>
      <c r="G1" s="263"/>
      <c r="H1" s="263"/>
      <c r="I1" s="263"/>
      <c r="J1" s="263"/>
      <c r="K1" s="263"/>
      <c r="L1" s="263"/>
      <c r="M1" s="264"/>
    </row>
    <row r="2" s="301" customFormat="1" ht="60" customHeight="1" spans="1:13">
      <c r="A2" s="303" t="s">
        <v>133</v>
      </c>
      <c r="B2" s="304" t="s">
        <v>134</v>
      </c>
      <c r="C2" s="304" t="s">
        <v>135</v>
      </c>
      <c r="D2" s="304" t="s">
        <v>136</v>
      </c>
      <c r="E2" s="304" t="s">
        <v>137</v>
      </c>
      <c r="F2" s="304" t="s">
        <v>138</v>
      </c>
      <c r="G2" s="304" t="s">
        <v>139</v>
      </c>
      <c r="H2" s="304" t="s">
        <v>140</v>
      </c>
      <c r="I2" s="305" t="s">
        <v>141</v>
      </c>
      <c r="J2" s="304" t="s">
        <v>142</v>
      </c>
      <c r="K2" s="304" t="s">
        <v>143</v>
      </c>
      <c r="L2" s="304" t="s">
        <v>144</v>
      </c>
      <c r="M2" s="306"/>
    </row>
    <row r="3" customHeight="1" spans="1:13">
      <c r="A3" s="307" t="s">
        <v>145</v>
      </c>
      <c r="B3" s="308" t="s">
        <v>146</v>
      </c>
      <c r="C3" s="309" t="s">
        <v>147</v>
      </c>
      <c r="D3" s="310" t="s">
        <v>148</v>
      </c>
      <c r="E3" s="309" t="s">
        <v>149</v>
      </c>
      <c r="F3" s="308" t="s">
        <v>150</v>
      </c>
      <c r="G3" s="311">
        <v>46008</v>
      </c>
      <c r="H3" s="312">
        <v>46019</v>
      </c>
      <c r="I3" s="309">
        <v>11</v>
      </c>
      <c r="J3" s="313">
        <v>46004</v>
      </c>
      <c r="K3" s="314" t="s">
        <v>151</v>
      </c>
      <c r="L3" s="308" t="s">
        <v>152</v>
      </c>
      <c r="M3" s="315"/>
    </row>
    <row r="4" customHeight="1" spans="1:13">
      <c r="A4" s="316" t="s">
        <v>153</v>
      </c>
      <c r="B4" s="317" t="s">
        <v>146</v>
      </c>
      <c r="C4" s="318" t="s">
        <v>154</v>
      </c>
      <c r="D4" s="319" t="s">
        <v>155</v>
      </c>
      <c r="E4" s="318" t="s">
        <v>149</v>
      </c>
      <c r="F4" s="317" t="s">
        <v>150</v>
      </c>
      <c r="G4" s="320">
        <v>46009</v>
      </c>
      <c r="H4" s="321">
        <v>46020</v>
      </c>
      <c r="I4" s="318">
        <v>11</v>
      </c>
      <c r="J4" s="322">
        <v>46005</v>
      </c>
      <c r="K4" s="323" t="s">
        <v>156</v>
      </c>
      <c r="L4" s="317" t="s">
        <v>152</v>
      </c>
      <c r="M4" s="324"/>
    </row>
    <row r="5" customHeight="1" spans="1:13">
      <c r="A5" s="316" t="s">
        <v>157</v>
      </c>
      <c r="B5" s="317" t="s">
        <v>158</v>
      </c>
      <c r="C5" s="318" t="s">
        <v>159</v>
      </c>
      <c r="D5" s="319" t="s">
        <v>160</v>
      </c>
      <c r="E5" s="318" t="s">
        <v>149</v>
      </c>
      <c r="F5" s="317" t="s">
        <v>161</v>
      </c>
      <c r="G5" s="320">
        <v>46009</v>
      </c>
      <c r="H5" s="321">
        <v>46020</v>
      </c>
      <c r="I5" s="318">
        <v>12</v>
      </c>
      <c r="J5" s="322">
        <v>46005</v>
      </c>
      <c r="K5" s="323" t="s">
        <v>162</v>
      </c>
      <c r="L5" s="317" t="s">
        <v>152</v>
      </c>
      <c r="M5" s="324"/>
    </row>
    <row r="6" customHeight="1" spans="1:13">
      <c r="A6" s="316" t="s">
        <v>163</v>
      </c>
      <c r="B6" s="317" t="s">
        <v>164</v>
      </c>
      <c r="C6" s="318" t="s">
        <v>165</v>
      </c>
      <c r="D6" s="319" t="s">
        <v>166</v>
      </c>
      <c r="E6" s="318" t="s">
        <v>167</v>
      </c>
      <c r="F6" s="317" t="s">
        <v>161</v>
      </c>
      <c r="G6" s="320">
        <v>46009</v>
      </c>
      <c r="H6" s="321">
        <v>46022</v>
      </c>
      <c r="I6" s="318">
        <v>13</v>
      </c>
      <c r="J6" s="322">
        <v>46005</v>
      </c>
      <c r="K6" s="323" t="s">
        <v>168</v>
      </c>
      <c r="L6" s="317" t="s">
        <v>152</v>
      </c>
      <c r="M6" s="324"/>
    </row>
    <row r="7" customHeight="1" spans="1:13">
      <c r="A7" s="316" t="s">
        <v>169</v>
      </c>
      <c r="B7" s="317" t="s">
        <v>170</v>
      </c>
      <c r="C7" s="318" t="s">
        <v>171</v>
      </c>
      <c r="D7" s="319" t="s">
        <v>172</v>
      </c>
      <c r="E7" s="318" t="s">
        <v>167</v>
      </c>
      <c r="F7" s="317" t="s">
        <v>150</v>
      </c>
      <c r="G7" s="320">
        <v>46009</v>
      </c>
      <c r="H7" s="321">
        <v>46023</v>
      </c>
      <c r="I7" s="318">
        <v>14</v>
      </c>
      <c r="J7" s="322">
        <v>46005</v>
      </c>
      <c r="K7" s="323" t="s">
        <v>173</v>
      </c>
      <c r="L7" s="317" t="s">
        <v>152</v>
      </c>
      <c r="M7" s="324"/>
    </row>
    <row r="8" customHeight="1" spans="1:13">
      <c r="A8" s="316"/>
      <c r="B8" s="317" t="s">
        <v>164</v>
      </c>
      <c r="C8" s="318" t="s">
        <v>174</v>
      </c>
      <c r="D8" s="319" t="s">
        <v>166</v>
      </c>
      <c r="E8" s="318" t="s">
        <v>167</v>
      </c>
      <c r="F8" s="317" t="s">
        <v>161</v>
      </c>
      <c r="G8" s="320">
        <v>46009</v>
      </c>
      <c r="H8" s="321">
        <v>46022</v>
      </c>
      <c r="I8" s="318">
        <v>13</v>
      </c>
      <c r="J8" s="322">
        <v>46005</v>
      </c>
      <c r="K8" s="323" t="s">
        <v>168</v>
      </c>
      <c r="L8" s="317"/>
      <c r="M8" s="324"/>
    </row>
    <row r="9" customHeight="1" spans="1:13">
      <c r="A9" s="316" t="s">
        <v>175</v>
      </c>
      <c r="B9" s="317" t="s">
        <v>176</v>
      </c>
      <c r="C9" s="318" t="s">
        <v>177</v>
      </c>
      <c r="D9" s="319" t="s">
        <v>178</v>
      </c>
      <c r="E9" s="318" t="s">
        <v>167</v>
      </c>
      <c r="F9" s="317" t="s">
        <v>150</v>
      </c>
      <c r="G9" s="325">
        <v>46013</v>
      </c>
      <c r="H9" s="322">
        <v>45665</v>
      </c>
      <c r="I9" s="326">
        <v>16</v>
      </c>
      <c r="J9" s="322">
        <v>46009</v>
      </c>
      <c r="K9" s="323" t="s">
        <v>179</v>
      </c>
      <c r="L9" s="327" t="s">
        <v>180</v>
      </c>
      <c r="M9" s="328"/>
    </row>
    <row r="10" customHeight="1" spans="1:13">
      <c r="A10" s="316"/>
      <c r="B10" s="317" t="s">
        <v>181</v>
      </c>
      <c r="C10" s="318" t="s">
        <v>182</v>
      </c>
      <c r="D10" s="319" t="s">
        <v>183</v>
      </c>
      <c r="E10" s="318" t="s">
        <v>167</v>
      </c>
      <c r="F10" s="317" t="s">
        <v>161</v>
      </c>
      <c r="G10" s="325">
        <v>46007</v>
      </c>
      <c r="H10" s="321">
        <v>45670</v>
      </c>
      <c r="I10" s="318">
        <v>19</v>
      </c>
      <c r="J10" s="322">
        <v>46003</v>
      </c>
      <c r="K10" s="323" t="s">
        <v>184</v>
      </c>
      <c r="L10" s="329"/>
      <c r="M10" s="328"/>
    </row>
    <row r="11" customHeight="1" spans="1:13">
      <c r="A11" s="316"/>
      <c r="B11" s="317" t="s">
        <v>185</v>
      </c>
      <c r="C11" s="318" t="s">
        <v>186</v>
      </c>
      <c r="D11" s="319" t="s">
        <v>187</v>
      </c>
      <c r="E11" s="318" t="s">
        <v>167</v>
      </c>
      <c r="F11" s="317" t="s">
        <v>150</v>
      </c>
      <c r="G11" s="325">
        <v>46009</v>
      </c>
      <c r="H11" s="321">
        <v>46022</v>
      </c>
      <c r="I11" s="318">
        <v>15</v>
      </c>
      <c r="J11" s="322">
        <v>46005</v>
      </c>
      <c r="K11" s="323" t="s">
        <v>188</v>
      </c>
      <c r="L11" s="329"/>
      <c r="M11" s="328"/>
    </row>
    <row r="12" customHeight="1" spans="1:13">
      <c r="A12" s="316" t="s">
        <v>189</v>
      </c>
      <c r="B12" s="317" t="s">
        <v>190</v>
      </c>
      <c r="C12" s="318" t="s">
        <v>191</v>
      </c>
      <c r="D12" s="319" t="s">
        <v>192</v>
      </c>
      <c r="E12" s="318" t="s">
        <v>167</v>
      </c>
      <c r="F12" s="317" t="s">
        <v>193</v>
      </c>
      <c r="G12" s="320">
        <v>46008</v>
      </c>
      <c r="H12" s="321">
        <v>45666</v>
      </c>
      <c r="I12" s="326">
        <v>22</v>
      </c>
      <c r="J12" s="322">
        <v>46004</v>
      </c>
      <c r="K12" s="323" t="s">
        <v>194</v>
      </c>
      <c r="L12" s="317" t="s">
        <v>152</v>
      </c>
      <c r="M12" s="324"/>
    </row>
    <row r="13" customHeight="1" spans="1:13">
      <c r="A13" s="316" t="s">
        <v>195</v>
      </c>
      <c r="B13" s="317" t="s">
        <v>181</v>
      </c>
      <c r="C13" s="318" t="s">
        <v>182</v>
      </c>
      <c r="D13" s="319" t="s">
        <v>183</v>
      </c>
      <c r="E13" s="318" t="s">
        <v>167</v>
      </c>
      <c r="F13" s="317" t="s">
        <v>193</v>
      </c>
      <c r="G13" s="325">
        <v>46007</v>
      </c>
      <c r="H13" s="321">
        <v>45673</v>
      </c>
      <c r="I13" s="318">
        <v>28</v>
      </c>
      <c r="J13" s="322">
        <v>46003</v>
      </c>
      <c r="K13" s="323" t="s">
        <v>184</v>
      </c>
      <c r="L13" s="327"/>
      <c r="M13" s="328"/>
    </row>
    <row r="14" customHeight="1" spans="1:13">
      <c r="A14" s="316"/>
      <c r="B14" s="317" t="s">
        <v>176</v>
      </c>
      <c r="C14" s="318" t="s">
        <v>196</v>
      </c>
      <c r="D14" s="319" t="s">
        <v>178</v>
      </c>
      <c r="E14" s="318" t="s">
        <v>167</v>
      </c>
      <c r="F14" s="317" t="s">
        <v>193</v>
      </c>
      <c r="G14" s="325">
        <v>46013</v>
      </c>
      <c r="H14" s="321">
        <v>45665</v>
      </c>
      <c r="I14" s="318">
        <v>21</v>
      </c>
      <c r="J14" s="322">
        <v>46009</v>
      </c>
      <c r="K14" s="323" t="s">
        <v>179</v>
      </c>
      <c r="L14" s="329"/>
      <c r="M14" s="328"/>
    </row>
    <row r="15" customHeight="1" spans="1:13">
      <c r="A15" s="316" t="s">
        <v>197</v>
      </c>
      <c r="B15" s="317" t="s">
        <v>164</v>
      </c>
      <c r="C15" s="318" t="s">
        <v>174</v>
      </c>
      <c r="D15" s="319" t="s">
        <v>166</v>
      </c>
      <c r="E15" s="318" t="s">
        <v>167</v>
      </c>
      <c r="F15" s="317" t="s">
        <v>198</v>
      </c>
      <c r="G15" s="320">
        <v>46009</v>
      </c>
      <c r="H15" s="321">
        <v>45662</v>
      </c>
      <c r="I15" s="318">
        <v>18</v>
      </c>
      <c r="J15" s="322">
        <v>46005</v>
      </c>
      <c r="K15" s="323" t="s">
        <v>168</v>
      </c>
      <c r="L15" s="317" t="s">
        <v>152</v>
      </c>
      <c r="M15" s="324"/>
    </row>
    <row r="16" customHeight="1" spans="1:13">
      <c r="A16" s="316" t="s">
        <v>199</v>
      </c>
      <c r="B16" s="317" t="s">
        <v>185</v>
      </c>
      <c r="C16" s="318" t="s">
        <v>186</v>
      </c>
      <c r="D16" s="319" t="s">
        <v>187</v>
      </c>
      <c r="E16" s="318" t="s">
        <v>167</v>
      </c>
      <c r="F16" s="317" t="s">
        <v>198</v>
      </c>
      <c r="G16" s="325">
        <v>46009</v>
      </c>
      <c r="H16" s="321">
        <v>45668</v>
      </c>
      <c r="I16" s="318">
        <v>24</v>
      </c>
      <c r="J16" s="322">
        <v>46005</v>
      </c>
      <c r="K16" s="323" t="s">
        <v>188</v>
      </c>
      <c r="L16" s="327" t="s">
        <v>200</v>
      </c>
      <c r="M16" s="328"/>
    </row>
    <row r="17" customHeight="1" spans="1:13">
      <c r="A17" s="316"/>
      <c r="B17" s="317" t="s">
        <v>158</v>
      </c>
      <c r="C17" s="318" t="s">
        <v>159</v>
      </c>
      <c r="D17" s="319" t="s">
        <v>160</v>
      </c>
      <c r="E17" s="318" t="s">
        <v>149</v>
      </c>
      <c r="F17" s="317" t="s">
        <v>198</v>
      </c>
      <c r="G17" s="320">
        <v>46009</v>
      </c>
      <c r="H17" s="321">
        <v>45666</v>
      </c>
      <c r="I17" s="318">
        <v>21</v>
      </c>
      <c r="J17" s="322">
        <v>46005</v>
      </c>
      <c r="K17" s="323" t="s">
        <v>162</v>
      </c>
      <c r="L17" s="329"/>
      <c r="M17" s="328"/>
    </row>
    <row r="18" customHeight="1" spans="1:13">
      <c r="A18" s="316" t="s">
        <v>201</v>
      </c>
      <c r="B18" s="317" t="s">
        <v>170</v>
      </c>
      <c r="C18" s="318" t="s">
        <v>202</v>
      </c>
      <c r="D18" s="319" t="s">
        <v>203</v>
      </c>
      <c r="E18" s="318" t="s">
        <v>167</v>
      </c>
      <c r="F18" s="317" t="s">
        <v>204</v>
      </c>
      <c r="G18" s="320">
        <v>46008</v>
      </c>
      <c r="H18" s="322">
        <v>45673</v>
      </c>
      <c r="I18" s="318">
        <v>31</v>
      </c>
      <c r="J18" s="322">
        <v>46004</v>
      </c>
      <c r="K18" s="323" t="s">
        <v>205</v>
      </c>
      <c r="L18" s="317" t="s">
        <v>152</v>
      </c>
      <c r="M18" s="324"/>
    </row>
    <row r="19" customHeight="1" spans="1:13">
      <c r="A19" s="316"/>
      <c r="B19" s="317" t="s">
        <v>170</v>
      </c>
      <c r="C19" s="318" t="s">
        <v>206</v>
      </c>
      <c r="D19" s="319" t="s">
        <v>207</v>
      </c>
      <c r="E19" s="318" t="s">
        <v>149</v>
      </c>
      <c r="F19" s="317" t="s">
        <v>204</v>
      </c>
      <c r="G19" s="320">
        <v>46009</v>
      </c>
      <c r="H19" s="321">
        <v>45677</v>
      </c>
      <c r="I19" s="318">
        <v>33</v>
      </c>
      <c r="J19" s="322">
        <v>46005</v>
      </c>
      <c r="K19" s="323" t="s">
        <v>208</v>
      </c>
      <c r="L19" s="317"/>
      <c r="M19" s="324"/>
    </row>
    <row r="20" customHeight="1" spans="1:13">
      <c r="A20" s="316"/>
      <c r="B20" s="317" t="s">
        <v>176</v>
      </c>
      <c r="C20" s="318" t="s">
        <v>209</v>
      </c>
      <c r="D20" s="319" t="s">
        <v>210</v>
      </c>
      <c r="E20" s="318" t="s">
        <v>167</v>
      </c>
      <c r="F20" s="317" t="s">
        <v>204</v>
      </c>
      <c r="G20" s="320">
        <v>46009</v>
      </c>
      <c r="H20" s="321">
        <v>45675</v>
      </c>
      <c r="I20" s="318">
        <v>28</v>
      </c>
      <c r="J20" s="322">
        <v>46005</v>
      </c>
      <c r="K20" s="323" t="s">
        <v>211</v>
      </c>
      <c r="L20" s="317"/>
      <c r="M20" s="324"/>
    </row>
    <row r="21" customHeight="1" spans="1:13">
      <c r="A21" s="316" t="s">
        <v>212</v>
      </c>
      <c r="B21" s="329" t="s">
        <v>170</v>
      </c>
      <c r="C21" s="330" t="s">
        <v>213</v>
      </c>
      <c r="D21" s="319" t="s">
        <v>214</v>
      </c>
      <c r="E21" s="318" t="s">
        <v>167</v>
      </c>
      <c r="F21" s="317" t="s">
        <v>215</v>
      </c>
      <c r="G21" s="320">
        <v>46009</v>
      </c>
      <c r="H21" s="322">
        <v>45673</v>
      </c>
      <c r="I21" s="326">
        <v>29</v>
      </c>
      <c r="J21" s="322">
        <v>46005</v>
      </c>
      <c r="K21" s="323" t="s">
        <v>216</v>
      </c>
      <c r="L21" s="317" t="s">
        <v>152</v>
      </c>
      <c r="M21" s="324"/>
    </row>
    <row r="22" customHeight="1" spans="1:13">
      <c r="A22" s="316"/>
      <c r="B22" s="317" t="s">
        <v>170</v>
      </c>
      <c r="C22" s="318" t="s">
        <v>217</v>
      </c>
      <c r="D22" s="319" t="s">
        <v>218</v>
      </c>
      <c r="E22" s="318" t="s">
        <v>149</v>
      </c>
      <c r="F22" s="317" t="s">
        <v>215</v>
      </c>
      <c r="G22" s="320">
        <v>46009</v>
      </c>
      <c r="H22" s="321">
        <v>45676</v>
      </c>
      <c r="I22" s="330">
        <v>31</v>
      </c>
      <c r="J22" s="322">
        <v>46005</v>
      </c>
      <c r="K22" s="323" t="s">
        <v>219</v>
      </c>
      <c r="L22" s="317"/>
      <c r="M22" s="324"/>
    </row>
    <row r="23" customHeight="1" spans="1:13">
      <c r="A23" s="316" t="s">
        <v>220</v>
      </c>
      <c r="B23" s="317" t="s">
        <v>164</v>
      </c>
      <c r="C23" s="318" t="s">
        <v>221</v>
      </c>
      <c r="D23" s="319" t="s">
        <v>222</v>
      </c>
      <c r="E23" s="318" t="s">
        <v>167</v>
      </c>
      <c r="F23" s="317" t="s">
        <v>215</v>
      </c>
      <c r="G23" s="320">
        <v>46009</v>
      </c>
      <c r="H23" s="322">
        <v>45676</v>
      </c>
      <c r="I23" s="326">
        <v>33</v>
      </c>
      <c r="J23" s="322">
        <v>46005</v>
      </c>
      <c r="K23" s="323" t="s">
        <v>223</v>
      </c>
      <c r="L23" s="329" t="s">
        <v>224</v>
      </c>
      <c r="M23" s="328"/>
    </row>
    <row r="24" customHeight="1" spans="1:13">
      <c r="A24" s="316"/>
      <c r="B24" s="317" t="s">
        <v>164</v>
      </c>
      <c r="C24" s="318" t="s">
        <v>225</v>
      </c>
      <c r="D24" s="319" t="s">
        <v>226</v>
      </c>
      <c r="E24" s="318" t="s">
        <v>167</v>
      </c>
      <c r="F24" s="317" t="s">
        <v>215</v>
      </c>
      <c r="G24" s="320">
        <v>46008</v>
      </c>
      <c r="H24" s="322">
        <v>45672</v>
      </c>
      <c r="I24" s="330">
        <v>31</v>
      </c>
      <c r="J24" s="322">
        <v>46004</v>
      </c>
      <c r="K24" s="323" t="s">
        <v>227</v>
      </c>
      <c r="L24" s="329"/>
      <c r="M24" s="328"/>
    </row>
    <row r="25" customHeight="1" spans="1:13">
      <c r="A25" s="316" t="s">
        <v>228</v>
      </c>
      <c r="B25" s="317" t="s">
        <v>170</v>
      </c>
      <c r="C25" s="318" t="s">
        <v>229</v>
      </c>
      <c r="D25" s="319" t="s">
        <v>188</v>
      </c>
      <c r="E25" s="318" t="s">
        <v>167</v>
      </c>
      <c r="F25" s="317" t="s">
        <v>230</v>
      </c>
      <c r="G25" s="325" t="s">
        <v>188</v>
      </c>
      <c r="H25" s="322" t="s">
        <v>188</v>
      </c>
      <c r="I25" s="330">
        <v>27</v>
      </c>
      <c r="J25" s="322" t="s">
        <v>188</v>
      </c>
      <c r="K25" s="323" t="s">
        <v>231</v>
      </c>
      <c r="L25" s="317" t="s">
        <v>152</v>
      </c>
      <c r="M25" s="324"/>
    </row>
    <row r="26" customHeight="1" spans="1:13">
      <c r="A26" s="316"/>
      <c r="B26" s="317" t="s">
        <v>170</v>
      </c>
      <c r="C26" s="318" t="s">
        <v>217</v>
      </c>
      <c r="D26" s="319" t="s">
        <v>218</v>
      </c>
      <c r="E26" s="318" t="s">
        <v>149</v>
      </c>
      <c r="F26" s="317" t="s">
        <v>230</v>
      </c>
      <c r="G26" s="320">
        <v>46009</v>
      </c>
      <c r="H26" s="321">
        <v>45670</v>
      </c>
      <c r="I26" s="330">
        <v>29</v>
      </c>
      <c r="J26" s="322">
        <v>46005</v>
      </c>
      <c r="K26" s="323" t="s">
        <v>219</v>
      </c>
      <c r="L26" s="317"/>
      <c r="M26" s="324"/>
    </row>
    <row r="27" customHeight="1" spans="1:13">
      <c r="A27" s="316" t="s">
        <v>232</v>
      </c>
      <c r="B27" s="317" t="s">
        <v>164</v>
      </c>
      <c r="C27" s="318" t="s">
        <v>233</v>
      </c>
      <c r="D27" s="319" t="s">
        <v>234</v>
      </c>
      <c r="E27" s="318" t="s">
        <v>167</v>
      </c>
      <c r="F27" s="317" t="s">
        <v>230</v>
      </c>
      <c r="G27" s="325">
        <v>46011</v>
      </c>
      <c r="H27" s="322">
        <v>45672</v>
      </c>
      <c r="I27" s="330">
        <v>31</v>
      </c>
      <c r="J27" s="322">
        <v>46007</v>
      </c>
      <c r="K27" s="323" t="s">
        <v>235</v>
      </c>
      <c r="L27" s="329" t="s">
        <v>224</v>
      </c>
      <c r="M27" s="328"/>
    </row>
    <row r="28" customHeight="1" spans="1:13">
      <c r="A28" s="316"/>
      <c r="B28" s="317" t="s">
        <v>176</v>
      </c>
      <c r="C28" s="318" t="s">
        <v>236</v>
      </c>
      <c r="D28" s="319" t="s">
        <v>237</v>
      </c>
      <c r="E28" s="318" t="s">
        <v>167</v>
      </c>
      <c r="F28" s="317" t="s">
        <v>230</v>
      </c>
      <c r="G28" s="325">
        <v>46011</v>
      </c>
      <c r="H28" s="322">
        <v>45671</v>
      </c>
      <c r="I28" s="330">
        <v>33</v>
      </c>
      <c r="J28" s="322">
        <v>46007</v>
      </c>
      <c r="K28" s="323" t="s">
        <v>238</v>
      </c>
      <c r="L28" s="329"/>
      <c r="M28" s="328"/>
    </row>
    <row r="29" customHeight="1" spans="1:13">
      <c r="A29" s="316" t="s">
        <v>239</v>
      </c>
      <c r="B29" s="317" t="s">
        <v>170</v>
      </c>
      <c r="C29" s="318" t="s">
        <v>171</v>
      </c>
      <c r="D29" s="319" t="s">
        <v>172</v>
      </c>
      <c r="E29" s="318" t="s">
        <v>167</v>
      </c>
      <c r="F29" s="317" t="s">
        <v>150</v>
      </c>
      <c r="G29" s="320">
        <v>46009</v>
      </c>
      <c r="H29" s="322"/>
      <c r="I29" s="330">
        <v>14</v>
      </c>
      <c r="J29" s="322">
        <v>46005</v>
      </c>
      <c r="K29" s="323" t="s">
        <v>240</v>
      </c>
      <c r="L29" s="317" t="s">
        <v>152</v>
      </c>
      <c r="M29" s="324"/>
    </row>
    <row r="30" customHeight="1" spans="1:13">
      <c r="A30" s="316"/>
      <c r="B30" s="317" t="s">
        <v>158</v>
      </c>
      <c r="C30" s="318" t="s">
        <v>159</v>
      </c>
      <c r="D30" s="319" t="s">
        <v>160</v>
      </c>
      <c r="E30" s="318" t="s">
        <v>149</v>
      </c>
      <c r="F30" s="317" t="s">
        <v>161</v>
      </c>
      <c r="G30" s="320">
        <v>46009</v>
      </c>
      <c r="H30" s="322"/>
      <c r="I30" s="330">
        <v>12</v>
      </c>
      <c r="J30" s="322">
        <v>46005</v>
      </c>
      <c r="K30" s="323" t="s">
        <v>162</v>
      </c>
      <c r="L30" s="317"/>
      <c r="M30" s="324"/>
    </row>
    <row r="31" customHeight="1" spans="1:13">
      <c r="A31" s="316"/>
      <c r="B31" s="317" t="s">
        <v>164</v>
      </c>
      <c r="C31" s="318" t="s">
        <v>174</v>
      </c>
      <c r="D31" s="319" t="s">
        <v>166</v>
      </c>
      <c r="E31" s="318" t="s">
        <v>167</v>
      </c>
      <c r="F31" s="317" t="s">
        <v>161</v>
      </c>
      <c r="G31" s="320">
        <v>46009</v>
      </c>
      <c r="H31" s="322"/>
      <c r="I31" s="330">
        <v>13</v>
      </c>
      <c r="J31" s="322">
        <v>46005</v>
      </c>
      <c r="K31" s="323" t="s">
        <v>168</v>
      </c>
      <c r="L31" s="317"/>
      <c r="M31" s="324"/>
    </row>
    <row r="32" customHeight="1" spans="1:13">
      <c r="A32" s="316" t="s">
        <v>241</v>
      </c>
      <c r="B32" s="317" t="s">
        <v>190</v>
      </c>
      <c r="C32" s="318" t="s">
        <v>242</v>
      </c>
      <c r="D32" s="319" t="s">
        <v>188</v>
      </c>
      <c r="E32" s="318" t="s">
        <v>167</v>
      </c>
      <c r="F32" s="317" t="s">
        <v>243</v>
      </c>
      <c r="G32" s="320" t="s">
        <v>188</v>
      </c>
      <c r="H32" s="322" t="s">
        <v>188</v>
      </c>
      <c r="I32" s="318">
        <v>18</v>
      </c>
      <c r="J32" s="322" t="s">
        <v>188</v>
      </c>
      <c r="K32" s="323" t="s">
        <v>244</v>
      </c>
      <c r="L32" s="317" t="s">
        <v>152</v>
      </c>
      <c r="M32" s="324"/>
    </row>
    <row r="33" customHeight="1" spans="1:13">
      <c r="A33" s="331"/>
      <c r="B33" s="332" t="s">
        <v>185</v>
      </c>
      <c r="C33" s="333" t="s">
        <v>245</v>
      </c>
      <c r="D33" s="334" t="s">
        <v>246</v>
      </c>
      <c r="E33" s="333" t="s">
        <v>167</v>
      </c>
      <c r="F33" s="332" t="s">
        <v>247</v>
      </c>
      <c r="G33" s="335">
        <v>46010</v>
      </c>
      <c r="H33" s="336">
        <v>45666</v>
      </c>
      <c r="I33" s="333">
        <v>20</v>
      </c>
      <c r="J33" s="336">
        <v>46006</v>
      </c>
      <c r="K33" s="337" t="s">
        <v>248</v>
      </c>
      <c r="L33" s="332" t="s">
        <v>152</v>
      </c>
      <c r="M33" s="338"/>
    </row>
    <row r="34" customHeight="1" spans="1:13">
      <c r="A34" s="339" t="s">
        <v>249</v>
      </c>
      <c r="B34" s="340"/>
      <c r="C34" s="340"/>
      <c r="D34" s="340"/>
      <c r="E34" s="340"/>
      <c r="F34" s="340"/>
      <c r="G34" s="340"/>
      <c r="H34" s="340"/>
      <c r="I34" s="340"/>
      <c r="J34" s="340"/>
      <c r="K34" s="340"/>
      <c r="L34" s="340"/>
      <c r="M34" s="341"/>
    </row>
    <row r="35" customHeight="1" spans="1:13">
      <c r="A35" s="303" t="s">
        <v>133</v>
      </c>
      <c r="B35" s="304" t="s">
        <v>134</v>
      </c>
      <c r="C35" s="304" t="s">
        <v>135</v>
      </c>
      <c r="D35" s="304" t="s">
        <v>136</v>
      </c>
      <c r="E35" s="304" t="s">
        <v>137</v>
      </c>
      <c r="F35" s="304" t="s">
        <v>138</v>
      </c>
      <c r="G35" s="304" t="s">
        <v>139</v>
      </c>
      <c r="H35" s="304" t="s">
        <v>140</v>
      </c>
      <c r="I35" s="305" t="s">
        <v>141</v>
      </c>
      <c r="J35" s="304" t="s">
        <v>142</v>
      </c>
      <c r="K35" s="304" t="s">
        <v>143</v>
      </c>
      <c r="L35" s="304" t="s">
        <v>144</v>
      </c>
      <c r="M35" s="306"/>
    </row>
    <row r="36" customHeight="1" spans="1:13">
      <c r="A36" s="307" t="s">
        <v>250</v>
      </c>
      <c r="B36" s="308" t="s">
        <v>170</v>
      </c>
      <c r="C36" s="309" t="s">
        <v>171</v>
      </c>
      <c r="D36" s="310" t="s">
        <v>172</v>
      </c>
      <c r="E36" s="309" t="s">
        <v>251</v>
      </c>
      <c r="F36" s="308" t="s">
        <v>150</v>
      </c>
      <c r="G36" s="342">
        <v>46005</v>
      </c>
      <c r="H36" s="310">
        <v>46022</v>
      </c>
      <c r="I36" s="309">
        <v>16</v>
      </c>
      <c r="J36" s="310">
        <v>46001</v>
      </c>
      <c r="K36" s="314" t="s">
        <v>252</v>
      </c>
      <c r="L36" s="308" t="s">
        <v>152</v>
      </c>
      <c r="M36" s="315"/>
    </row>
    <row r="37" customHeight="1" spans="1:13">
      <c r="A37" s="343" t="s">
        <v>253</v>
      </c>
      <c r="B37" s="344"/>
      <c r="C37" s="344"/>
      <c r="D37" s="344"/>
      <c r="E37" s="344"/>
      <c r="F37" s="344"/>
      <c r="G37" s="344"/>
      <c r="H37" s="344"/>
      <c r="I37" s="344"/>
      <c r="J37" s="344"/>
      <c r="K37" s="344"/>
      <c r="L37" s="344"/>
      <c r="M37" s="345"/>
    </row>
  </sheetData>
  <mergeCells count="35">
    <mergeCell ref="B1:M1"/>
    <mergeCell ref="L2:M2"/>
    <mergeCell ref="L3:M3"/>
    <mergeCell ref="L4:M4"/>
    <mergeCell ref="L5:M5"/>
    <mergeCell ref="L6:M6"/>
    <mergeCell ref="L12:M12"/>
    <mergeCell ref="L15:M15"/>
    <mergeCell ref="L32:M32"/>
    <mergeCell ref="L33:M33"/>
    <mergeCell ref="A34:M34"/>
    <mergeCell ref="L35:M35"/>
    <mergeCell ref="L36:M36"/>
    <mergeCell ref="A37:M37"/>
    <mergeCell ref="A7:A8"/>
    <mergeCell ref="A9:A11"/>
    <mergeCell ref="A13:A14"/>
    <mergeCell ref="A16:A17"/>
    <mergeCell ref="A18:A20"/>
    <mergeCell ref="A21:A22"/>
    <mergeCell ref="A23:A24"/>
    <mergeCell ref="A25:A26"/>
    <mergeCell ref="A27:A28"/>
    <mergeCell ref="A29:A31"/>
    <mergeCell ref="A32:A33"/>
    <mergeCell ref="L23:M24"/>
    <mergeCell ref="L25:M26"/>
    <mergeCell ref="L27:M28"/>
    <mergeCell ref="L7:M8"/>
    <mergeCell ref="L9:M11"/>
    <mergeCell ref="L13:M14"/>
    <mergeCell ref="L16:M17"/>
    <mergeCell ref="L18:M20"/>
    <mergeCell ref="L21:M22"/>
    <mergeCell ref="L29:M31"/>
  </mergeCells>
  <pageMargins left="0.75" right="0.75" top="1" bottom="1" header="0.5" footer="0.5"/>
  <pageSetup paperSize="9" orientation="portrait"/>
  <headerFooter/>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P54"/>
  <sheetViews>
    <sheetView zoomScale="85" zoomScaleNormal="85" workbookViewId="0">
      <pane ySplit="5" topLeftCell="A6" activePane="bottomLeft" state="frozen"/>
      <selection/>
      <selection pane="bottomLeft" activeCell="A1" sqref="$A1:$XFD1048576"/>
    </sheetView>
  </sheetViews>
  <sheetFormatPr defaultColWidth="25.8796296296296" defaultRowHeight="14.4"/>
  <cols>
    <col min="1" max="1" width="28.75" style="260" customWidth="1"/>
    <col min="2" max="2" width="28.6296296296296" style="260" customWidth="1"/>
    <col min="3" max="9" width="14.8888888888889" style="260" customWidth="1"/>
    <col min="10" max="16384" width="25.8796296296296" style="260" customWidth="1"/>
  </cols>
  <sheetData>
    <row r="1" ht="46" customHeight="1" spans="1:14">
      <c r="A1" s="261" t="str">
        <f>_xlfn.DISPIMG("ID_3A7066CBABA448D7B1A9C791D98F755E",1)</f>
        <v>=DISPIMG("ID_3A7066CBABA448D7B1A9C791D98F755E",1)</v>
      </c>
      <c r="B1" s="262" t="s">
        <v>132</v>
      </c>
      <c r="C1" s="263"/>
      <c r="D1" s="263"/>
      <c r="E1" s="263"/>
      <c r="F1" s="263"/>
      <c r="G1" s="263"/>
      <c r="H1" s="263"/>
      <c r="I1" s="263"/>
      <c r="J1" s="263"/>
      <c r="K1" s="263"/>
      <c r="L1" s="264"/>
      <c r="M1" s="261"/>
    </row>
    <row r="2" ht="31" customHeight="1" spans="1:14">
      <c r="A2" s="265" t="s">
        <v>254</v>
      </c>
      <c r="B2" s="265"/>
      <c r="C2" s="265"/>
      <c r="D2" s="265"/>
      <c r="E2" s="265"/>
      <c r="F2" s="265"/>
      <c r="G2" s="265"/>
      <c r="H2" s="265"/>
      <c r="I2" s="265"/>
      <c r="J2" s="265"/>
      <c r="K2" s="265"/>
      <c r="L2" s="265"/>
      <c r="M2" s="265"/>
    </row>
    <row r="3" ht="31" customHeight="1" spans="1:14">
      <c r="A3" s="266" t="s">
        <v>255</v>
      </c>
      <c r="B3" s="267"/>
      <c r="C3" s="267"/>
      <c r="D3" s="267"/>
      <c r="E3" s="267"/>
      <c r="F3" s="267"/>
      <c r="G3" s="267"/>
      <c r="H3" s="267"/>
      <c r="I3" s="267"/>
      <c r="J3" s="267"/>
      <c r="K3" s="267"/>
      <c r="L3" s="267"/>
      <c r="M3" s="267"/>
    </row>
    <row r="4" ht="35" customHeight="1" spans="1:14">
      <c r="A4" s="268" t="s">
        <v>256</v>
      </c>
      <c r="B4" s="269" t="s">
        <v>257</v>
      </c>
      <c r="C4" s="230" t="s">
        <v>258</v>
      </c>
      <c r="D4" s="230"/>
      <c r="E4" s="230"/>
      <c r="F4" s="231" t="s">
        <v>259</v>
      </c>
      <c r="G4" s="231"/>
      <c r="H4" s="231"/>
      <c r="I4" s="231" t="s">
        <v>260</v>
      </c>
      <c r="J4" s="231" t="s">
        <v>261</v>
      </c>
      <c r="K4" s="232" t="s">
        <v>262</v>
      </c>
      <c r="L4" s="233"/>
      <c r="M4" s="233"/>
    </row>
    <row r="5" ht="35" customHeight="1" spans="1:14">
      <c r="A5" s="268"/>
      <c r="B5" s="269"/>
      <c r="C5" s="231" t="s">
        <v>263</v>
      </c>
      <c r="D5" s="231" t="s">
        <v>264</v>
      </c>
      <c r="E5" s="231" t="s">
        <v>265</v>
      </c>
      <c r="F5" s="231" t="s">
        <v>263</v>
      </c>
      <c r="G5" s="231" t="s">
        <v>264</v>
      </c>
      <c r="H5" s="231" t="s">
        <v>265</v>
      </c>
      <c r="I5" s="231"/>
      <c r="J5" s="231"/>
      <c r="K5" s="233"/>
      <c r="L5" s="233"/>
      <c r="M5" s="233"/>
    </row>
    <row r="6" ht="22.5" customHeight="1" spans="1:14">
      <c r="A6" s="270" t="s">
        <v>266</v>
      </c>
      <c r="B6" s="271" t="s">
        <v>267</v>
      </c>
      <c r="C6" s="237">
        <v>20.4</v>
      </c>
      <c r="D6" s="237">
        <v>16.4</v>
      </c>
      <c r="E6" s="237">
        <v>15.4</v>
      </c>
      <c r="F6" s="237">
        <v>20.7</v>
      </c>
      <c r="G6" s="237">
        <v>16.7</v>
      </c>
      <c r="H6" s="237">
        <v>15.7</v>
      </c>
      <c r="I6" s="272" t="s">
        <v>268</v>
      </c>
      <c r="J6" s="273" t="s">
        <v>269</v>
      </c>
      <c r="K6" s="274" t="s">
        <v>270</v>
      </c>
      <c r="L6" s="274"/>
      <c r="M6" s="274"/>
      <c r="N6" s="275"/>
    </row>
    <row r="7" ht="22.5" customHeight="1" spans="1:14">
      <c r="A7" s="276"/>
      <c r="B7" s="271" t="s">
        <v>271</v>
      </c>
      <c r="C7" s="237">
        <v>20</v>
      </c>
      <c r="D7" s="237">
        <v>16</v>
      </c>
      <c r="E7" s="237">
        <v>15</v>
      </c>
      <c r="F7" s="237">
        <v>20.3</v>
      </c>
      <c r="G7" s="237">
        <v>16.3</v>
      </c>
      <c r="H7" s="237">
        <v>15.3</v>
      </c>
      <c r="I7" s="272" t="s">
        <v>268</v>
      </c>
      <c r="J7" s="241"/>
      <c r="K7" s="274" t="s">
        <v>272</v>
      </c>
      <c r="L7" s="274"/>
      <c r="M7" s="274"/>
      <c r="N7" s="275"/>
    </row>
    <row r="8" ht="22.5" customHeight="1" spans="1:14">
      <c r="A8" s="276"/>
      <c r="B8" s="271" t="s">
        <v>273</v>
      </c>
      <c r="C8" s="237">
        <v>18</v>
      </c>
      <c r="D8" s="237">
        <v>13.8</v>
      </c>
      <c r="E8" s="237">
        <v>12.8</v>
      </c>
      <c r="F8" s="237">
        <v>17.1</v>
      </c>
      <c r="G8" s="237">
        <v>14.1</v>
      </c>
      <c r="H8" s="237">
        <v>13.1</v>
      </c>
      <c r="I8" s="272" t="s">
        <v>268</v>
      </c>
      <c r="J8" s="241"/>
      <c r="K8" s="274" t="s">
        <v>274</v>
      </c>
      <c r="L8" s="274"/>
      <c r="M8" s="274"/>
      <c r="N8" s="275"/>
    </row>
    <row r="9" ht="15" spans="1:14">
      <c r="A9" s="277"/>
      <c r="B9" s="278"/>
      <c r="C9" s="278"/>
      <c r="D9" s="278"/>
      <c r="E9" s="278"/>
      <c r="F9" s="278"/>
      <c r="G9" s="278"/>
      <c r="H9" s="278"/>
      <c r="I9" s="278"/>
      <c r="J9" s="278"/>
      <c r="K9" s="274"/>
      <c r="L9" s="274"/>
      <c r="M9" s="274"/>
      <c r="N9" s="275"/>
    </row>
    <row r="10" ht="17.4" spans="1:14">
      <c r="A10" s="270" t="s">
        <v>275</v>
      </c>
      <c r="B10" s="271" t="s">
        <v>267</v>
      </c>
      <c r="C10" s="237">
        <v>20</v>
      </c>
      <c r="D10" s="237">
        <v>16</v>
      </c>
      <c r="E10" s="237">
        <v>15</v>
      </c>
      <c r="F10" s="237">
        <v>20.3</v>
      </c>
      <c r="G10" s="237">
        <v>16.3</v>
      </c>
      <c r="H10" s="237">
        <v>15.3</v>
      </c>
      <c r="I10" s="272" t="s">
        <v>276</v>
      </c>
      <c r="J10" s="273" t="s">
        <v>277</v>
      </c>
      <c r="K10" s="274" t="s">
        <v>278</v>
      </c>
      <c r="L10" s="274"/>
      <c r="M10" s="274"/>
      <c r="N10" s="275"/>
    </row>
    <row r="11" ht="17.4" spans="1:14">
      <c r="A11" s="276"/>
      <c r="B11" s="271" t="s">
        <v>271</v>
      </c>
      <c r="C11" s="237">
        <v>19.5</v>
      </c>
      <c r="D11" s="237">
        <v>15.5</v>
      </c>
      <c r="E11" s="237">
        <v>14.5</v>
      </c>
      <c r="F11" s="237">
        <v>19.8</v>
      </c>
      <c r="G11" s="237">
        <v>15.8</v>
      </c>
      <c r="H11" s="237">
        <v>14.8</v>
      </c>
      <c r="I11" s="272" t="s">
        <v>276</v>
      </c>
      <c r="J11" s="273"/>
      <c r="K11" s="274" t="s">
        <v>279</v>
      </c>
      <c r="L11" s="274"/>
      <c r="M11" s="274"/>
      <c r="N11" s="275"/>
    </row>
    <row r="12" ht="17.4" spans="1:14">
      <c r="A12" s="276"/>
      <c r="B12" s="271" t="s">
        <v>273</v>
      </c>
      <c r="C12" s="237">
        <v>17.5</v>
      </c>
      <c r="D12" s="237">
        <v>13.5</v>
      </c>
      <c r="E12" s="237">
        <v>12.5</v>
      </c>
      <c r="F12" s="237">
        <v>17.8</v>
      </c>
      <c r="G12" s="237">
        <v>13.8</v>
      </c>
      <c r="H12" s="237">
        <v>12.8</v>
      </c>
      <c r="I12" s="272" t="s">
        <v>276</v>
      </c>
      <c r="J12" s="273"/>
      <c r="K12" s="274" t="s">
        <v>280</v>
      </c>
      <c r="L12" s="274"/>
      <c r="M12" s="274"/>
      <c r="N12" s="275"/>
    </row>
    <row r="13" ht="15" spans="1:14">
      <c r="A13" s="277"/>
      <c r="B13" s="278"/>
      <c r="C13" s="278"/>
      <c r="D13" s="278"/>
      <c r="E13" s="278"/>
      <c r="F13" s="278"/>
      <c r="G13" s="278"/>
      <c r="H13" s="278"/>
      <c r="I13" s="278"/>
      <c r="J13" s="278"/>
      <c r="K13" s="279"/>
      <c r="L13" s="279"/>
      <c r="M13" s="279"/>
      <c r="N13" s="275"/>
    </row>
    <row r="14" ht="17.4" spans="1:14">
      <c r="A14" s="270" t="s">
        <v>281</v>
      </c>
      <c r="B14" s="271" t="s">
        <v>267</v>
      </c>
      <c r="C14" s="237">
        <v>17.6</v>
      </c>
      <c r="D14" s="237">
        <v>13.8</v>
      </c>
      <c r="E14" s="237">
        <v>12.8</v>
      </c>
      <c r="F14" s="237">
        <v>17.9</v>
      </c>
      <c r="G14" s="237">
        <v>14.1</v>
      </c>
      <c r="H14" s="237">
        <v>13.1</v>
      </c>
      <c r="I14" s="272" t="s">
        <v>282</v>
      </c>
      <c r="J14" s="273" t="s">
        <v>283</v>
      </c>
      <c r="K14" s="280" t="s">
        <v>284</v>
      </c>
      <c r="L14" s="280"/>
      <c r="M14" s="280"/>
      <c r="N14" s="275"/>
    </row>
    <row r="15" ht="17.4" spans="1:14">
      <c r="A15" s="276"/>
      <c r="B15" s="271" t="s">
        <v>271</v>
      </c>
      <c r="C15" s="237">
        <v>17.1</v>
      </c>
      <c r="D15" s="237">
        <v>13.1</v>
      </c>
      <c r="E15" s="237">
        <v>12.1</v>
      </c>
      <c r="F15" s="237">
        <v>17.4</v>
      </c>
      <c r="G15" s="237">
        <v>13.4</v>
      </c>
      <c r="H15" s="237">
        <v>12.4</v>
      </c>
      <c r="I15" s="272" t="s">
        <v>282</v>
      </c>
      <c r="J15" s="241"/>
      <c r="K15" s="280" t="s">
        <v>285</v>
      </c>
      <c r="L15" s="280"/>
      <c r="M15" s="280"/>
      <c r="N15" s="275"/>
    </row>
    <row r="16" ht="17.4" spans="1:14">
      <c r="A16" s="276"/>
      <c r="B16" s="271" t="s">
        <v>273</v>
      </c>
      <c r="C16" s="237">
        <v>15.1</v>
      </c>
      <c r="D16" s="237">
        <v>11.1</v>
      </c>
      <c r="E16" s="237">
        <v>10.1</v>
      </c>
      <c r="F16" s="237">
        <v>15.4</v>
      </c>
      <c r="G16" s="237">
        <v>11.4</v>
      </c>
      <c r="H16" s="237">
        <v>10.4</v>
      </c>
      <c r="I16" s="272" t="s">
        <v>282</v>
      </c>
      <c r="J16" s="241"/>
      <c r="K16" s="280" t="s">
        <v>286</v>
      </c>
      <c r="L16" s="280"/>
      <c r="M16" s="280"/>
      <c r="N16" s="275"/>
    </row>
    <row r="17" ht="15" spans="1:16">
      <c r="A17" s="277"/>
      <c r="B17" s="278"/>
      <c r="C17" s="278"/>
      <c r="D17" s="278"/>
      <c r="E17" s="278"/>
      <c r="F17" s="278"/>
      <c r="G17" s="278"/>
      <c r="H17" s="278"/>
      <c r="I17" s="278"/>
      <c r="J17" s="278"/>
      <c r="K17" s="280" t="s">
        <v>287</v>
      </c>
      <c r="L17" s="280"/>
      <c r="M17" s="280"/>
      <c r="N17" s="275"/>
    </row>
    <row r="18" ht="17.4" spans="1:16">
      <c r="A18" s="270" t="s">
        <v>288</v>
      </c>
      <c r="B18" s="271" t="s">
        <v>267</v>
      </c>
      <c r="C18" s="237">
        <v>16.8</v>
      </c>
      <c r="D18" s="237">
        <v>13</v>
      </c>
      <c r="E18" s="237">
        <v>12</v>
      </c>
      <c r="F18" s="237">
        <v>17.1</v>
      </c>
      <c r="G18" s="237">
        <v>13.3</v>
      </c>
      <c r="H18" s="237">
        <v>12.3</v>
      </c>
      <c r="I18" s="272" t="s">
        <v>289</v>
      </c>
      <c r="J18" s="273" t="s">
        <v>290</v>
      </c>
      <c r="K18" s="280" t="s">
        <v>291</v>
      </c>
      <c r="L18" s="280"/>
      <c r="M18" s="280"/>
      <c r="N18" s="275"/>
    </row>
    <row r="19" ht="17.4" spans="1:16">
      <c r="A19" s="276"/>
      <c r="B19" s="271" t="s">
        <v>271</v>
      </c>
      <c r="C19" s="237">
        <v>16.3</v>
      </c>
      <c r="D19" s="237">
        <v>12.3</v>
      </c>
      <c r="E19" s="237">
        <v>11.3</v>
      </c>
      <c r="F19" s="237">
        <v>16.6</v>
      </c>
      <c r="G19" s="237">
        <v>12.6</v>
      </c>
      <c r="H19" s="237">
        <v>11.6</v>
      </c>
      <c r="I19" s="272" t="s">
        <v>289</v>
      </c>
      <c r="J19" s="241"/>
      <c r="K19" s="279"/>
      <c r="L19" s="279"/>
      <c r="M19" s="279"/>
      <c r="N19" s="275"/>
    </row>
    <row r="20" ht="17.4" spans="1:16">
      <c r="A20" s="276"/>
      <c r="B20" s="271" t="s">
        <v>273</v>
      </c>
      <c r="C20" s="237">
        <v>14.3</v>
      </c>
      <c r="D20" s="237">
        <v>10.3</v>
      </c>
      <c r="E20" s="237">
        <v>9.3</v>
      </c>
      <c r="F20" s="237">
        <v>14.6</v>
      </c>
      <c r="G20" s="237">
        <v>10.6</v>
      </c>
      <c r="H20" s="237">
        <v>9.6</v>
      </c>
      <c r="I20" s="272" t="s">
        <v>289</v>
      </c>
      <c r="J20" s="241"/>
      <c r="K20" s="279"/>
      <c r="L20" s="279"/>
      <c r="M20" s="279"/>
      <c r="N20" s="275"/>
    </row>
    <row r="21" ht="15" spans="1:16">
      <c r="A21" s="277"/>
      <c r="B21" s="278"/>
      <c r="C21" s="278"/>
      <c r="D21" s="278"/>
      <c r="E21" s="278"/>
      <c r="F21" s="278"/>
      <c r="G21" s="278"/>
      <c r="H21" s="278"/>
      <c r="I21" s="278"/>
      <c r="J21" s="278"/>
      <c r="K21" s="279"/>
      <c r="L21" s="279"/>
      <c r="M21" s="279"/>
      <c r="N21" s="275"/>
    </row>
    <row r="22" ht="17.4" spans="1:16">
      <c r="A22" s="270" t="s">
        <v>292</v>
      </c>
      <c r="B22" s="271" t="s">
        <v>267</v>
      </c>
      <c r="C22" s="237">
        <v>15.8</v>
      </c>
      <c r="D22" s="237">
        <v>11.8</v>
      </c>
      <c r="E22" s="237">
        <v>10.8</v>
      </c>
      <c r="F22" s="237">
        <v>16.1</v>
      </c>
      <c r="G22" s="237">
        <v>12.1</v>
      </c>
      <c r="H22" s="237">
        <v>11.1</v>
      </c>
      <c r="I22" s="272" t="s">
        <v>293</v>
      </c>
      <c r="J22" s="273" t="s">
        <v>294</v>
      </c>
      <c r="K22" s="279"/>
      <c r="L22" s="279"/>
      <c r="M22" s="279"/>
      <c r="N22" s="275"/>
      <c r="P22" s="281"/>
    </row>
    <row r="23" ht="17.4" spans="1:16">
      <c r="A23" s="276"/>
      <c r="B23" s="271" t="s">
        <v>271</v>
      </c>
      <c r="C23" s="237">
        <v>15.3</v>
      </c>
      <c r="D23" s="237">
        <v>11.3</v>
      </c>
      <c r="E23" s="237">
        <v>10.3</v>
      </c>
      <c r="F23" s="237">
        <v>15.6</v>
      </c>
      <c r="G23" s="237">
        <v>11.6</v>
      </c>
      <c r="H23" s="237">
        <v>10.6</v>
      </c>
      <c r="I23" s="272" t="s">
        <v>293</v>
      </c>
      <c r="J23" s="241"/>
      <c r="K23" s="279"/>
      <c r="L23" s="279"/>
      <c r="M23" s="279"/>
      <c r="N23" s="275"/>
    </row>
    <row r="24" ht="17.4" spans="1:16">
      <c r="A24" s="276"/>
      <c r="B24" s="271" t="s">
        <v>273</v>
      </c>
      <c r="C24" s="237">
        <v>13.3</v>
      </c>
      <c r="D24" s="237">
        <v>9.3</v>
      </c>
      <c r="E24" s="237">
        <v>8.3</v>
      </c>
      <c r="F24" s="237">
        <v>13.6</v>
      </c>
      <c r="G24" s="237">
        <v>9.6</v>
      </c>
      <c r="H24" s="237">
        <v>8.6</v>
      </c>
      <c r="I24" s="272" t="s">
        <v>293</v>
      </c>
      <c r="J24" s="241"/>
      <c r="K24" s="279"/>
      <c r="L24" s="279"/>
      <c r="M24" s="279"/>
      <c r="N24" s="275"/>
    </row>
    <row r="25" ht="30.6" spans="1:16">
      <c r="A25" s="282" t="s">
        <v>295</v>
      </c>
      <c r="B25" s="282"/>
      <c r="C25" s="282"/>
      <c r="D25" s="282"/>
      <c r="E25" s="282"/>
      <c r="F25" s="282"/>
      <c r="G25" s="282"/>
      <c r="H25" s="282"/>
      <c r="I25" s="282"/>
      <c r="J25" s="282"/>
      <c r="K25" s="282"/>
      <c r="L25" s="282"/>
      <c r="M25" s="282"/>
    </row>
    <row r="26" ht="42" customHeight="1" spans="1:16">
      <c r="A26" s="283" t="s">
        <v>296</v>
      </c>
      <c r="B26" s="284"/>
      <c r="C26" s="284"/>
      <c r="D26" s="284"/>
      <c r="E26" s="284"/>
      <c r="F26" s="284"/>
      <c r="G26" s="284"/>
      <c r="H26" s="284"/>
      <c r="I26" s="284"/>
      <c r="J26" s="284"/>
      <c r="K26" s="284"/>
      <c r="L26" s="284"/>
      <c r="M26" s="284"/>
    </row>
    <row r="27" ht="32.4" spans="1:16">
      <c r="A27" s="285" t="s">
        <v>297</v>
      </c>
      <c r="B27" s="286"/>
      <c r="C27" s="286"/>
      <c r="D27" s="286"/>
      <c r="E27" s="286"/>
      <c r="F27" s="286"/>
      <c r="G27" s="286"/>
      <c r="H27" s="286"/>
      <c r="I27" s="286"/>
      <c r="J27" s="286"/>
      <c r="K27" s="286"/>
      <c r="L27" s="286"/>
      <c r="M27" s="286"/>
    </row>
    <row r="28" ht="27" customHeight="1" spans="1:16">
      <c r="A28" s="287" t="s">
        <v>298</v>
      </c>
      <c r="B28" s="288"/>
      <c r="C28" s="288"/>
      <c r="D28" s="288"/>
      <c r="E28" s="288"/>
      <c r="F28" s="288"/>
      <c r="G28" s="288"/>
      <c r="H28" s="288"/>
      <c r="I28" s="288"/>
      <c r="J28" s="288"/>
      <c r="K28" s="288"/>
      <c r="L28" s="288"/>
      <c r="M28" s="288"/>
    </row>
    <row r="29" ht="29" customHeight="1" spans="1:16">
      <c r="A29" s="287" t="s">
        <v>299</v>
      </c>
      <c r="B29" s="288"/>
      <c r="C29" s="288"/>
      <c r="D29" s="288"/>
      <c r="E29" s="288"/>
      <c r="F29" s="288"/>
      <c r="G29" s="288"/>
      <c r="H29" s="288"/>
      <c r="I29" s="288"/>
      <c r="J29" s="288"/>
      <c r="K29" s="288"/>
      <c r="L29" s="288"/>
      <c r="M29" s="288"/>
    </row>
    <row r="30" ht="27" customHeight="1" spans="1:16">
      <c r="A30" s="287" t="s">
        <v>300</v>
      </c>
      <c r="B30" s="288"/>
      <c r="C30" s="288"/>
      <c r="D30" s="288"/>
      <c r="E30" s="288"/>
      <c r="F30" s="288"/>
      <c r="G30" s="288"/>
      <c r="H30" s="288"/>
      <c r="I30" s="288"/>
      <c r="J30" s="288"/>
      <c r="K30" s="288"/>
      <c r="L30" s="288"/>
      <c r="M30" s="288"/>
    </row>
    <row r="31" ht="27" customHeight="1" spans="1:16">
      <c r="A31" s="287" t="s">
        <v>301</v>
      </c>
      <c r="B31" s="288"/>
      <c r="C31" s="288"/>
      <c r="D31" s="288"/>
      <c r="E31" s="288"/>
      <c r="F31" s="288"/>
      <c r="G31" s="288"/>
      <c r="H31" s="288"/>
      <c r="I31" s="288"/>
      <c r="J31" s="288"/>
      <c r="K31" s="288"/>
      <c r="L31" s="288"/>
      <c r="M31" s="288"/>
    </row>
    <row r="32" ht="32.4" spans="1:16">
      <c r="A32" s="285" t="s">
        <v>302</v>
      </c>
      <c r="B32" s="286"/>
      <c r="C32" s="286"/>
      <c r="D32" s="286"/>
      <c r="E32" s="286"/>
      <c r="F32" s="286"/>
      <c r="G32" s="286"/>
      <c r="H32" s="286"/>
      <c r="I32" s="286"/>
      <c r="J32" s="286"/>
      <c r="K32" s="286"/>
      <c r="L32" s="286"/>
      <c r="M32" s="286"/>
    </row>
    <row r="33" ht="173" customHeight="1" spans="1:13">
      <c r="A33" s="289" t="s">
        <v>303</v>
      </c>
      <c r="B33" s="289"/>
      <c r="C33" s="289"/>
      <c r="D33" s="289"/>
      <c r="E33" s="289"/>
      <c r="F33" s="289"/>
      <c r="G33" s="289"/>
      <c r="H33" s="289"/>
      <c r="I33" s="289"/>
      <c r="J33" s="289"/>
      <c r="K33" s="289"/>
      <c r="L33" s="289"/>
      <c r="M33" s="289"/>
    </row>
    <row r="34" ht="32.4" spans="1:13">
      <c r="A34" s="286" t="s">
        <v>304</v>
      </c>
      <c r="B34" s="286"/>
      <c r="C34" s="286"/>
      <c r="D34" s="286"/>
      <c r="E34" s="286"/>
      <c r="F34" s="286"/>
      <c r="G34" s="286"/>
      <c r="H34" s="286"/>
      <c r="I34" s="286"/>
      <c r="J34" s="286"/>
      <c r="K34" s="286"/>
      <c r="L34" s="286"/>
      <c r="M34" s="286"/>
    </row>
    <row r="35" ht="22" customHeight="1" spans="1:13">
      <c r="A35" s="290" t="s">
        <v>305</v>
      </c>
      <c r="B35" s="291"/>
      <c r="C35" s="291"/>
      <c r="D35" s="291"/>
      <c r="E35" s="291"/>
      <c r="F35" s="291"/>
      <c r="G35" s="291"/>
      <c r="H35" s="291"/>
      <c r="I35" s="291"/>
      <c r="J35" s="291"/>
      <c r="K35" s="291"/>
      <c r="L35" s="291"/>
      <c r="M35" s="291"/>
    </row>
    <row r="36" ht="19" customHeight="1" spans="1:13">
      <c r="A36" s="290" t="s">
        <v>306</v>
      </c>
      <c r="B36" s="291"/>
      <c r="C36" s="291"/>
      <c r="D36" s="291"/>
      <c r="E36" s="291"/>
      <c r="F36" s="291"/>
      <c r="G36" s="291"/>
      <c r="H36" s="291"/>
      <c r="I36" s="291"/>
      <c r="J36" s="291"/>
      <c r="K36" s="291"/>
      <c r="L36" s="291"/>
      <c r="M36" s="291"/>
    </row>
    <row r="37" ht="19" customHeight="1" spans="1:13">
      <c r="A37" s="290" t="s">
        <v>307</v>
      </c>
      <c r="B37" s="291"/>
      <c r="C37" s="291"/>
      <c r="D37" s="291"/>
      <c r="E37" s="291"/>
      <c r="F37" s="291"/>
      <c r="G37" s="291"/>
      <c r="H37" s="291"/>
      <c r="I37" s="291"/>
      <c r="J37" s="291"/>
      <c r="K37" s="291"/>
      <c r="L37" s="291"/>
      <c r="M37" s="291"/>
    </row>
    <row r="38" ht="19" customHeight="1" spans="1:13">
      <c r="A38" s="290" t="s">
        <v>308</v>
      </c>
      <c r="B38" s="291"/>
      <c r="C38" s="291"/>
      <c r="D38" s="291"/>
      <c r="E38" s="291"/>
      <c r="F38" s="291"/>
      <c r="G38" s="291"/>
      <c r="H38" s="291"/>
      <c r="I38" s="291"/>
      <c r="J38" s="291"/>
      <c r="K38" s="291"/>
      <c r="L38" s="291"/>
      <c r="M38" s="291"/>
    </row>
    <row r="39" ht="19" customHeight="1" spans="1:13">
      <c r="A39" s="290" t="s">
        <v>309</v>
      </c>
      <c r="B39" s="291"/>
      <c r="C39" s="291"/>
      <c r="D39" s="291"/>
      <c r="E39" s="291"/>
      <c r="F39" s="291"/>
      <c r="G39" s="291"/>
      <c r="H39" s="291"/>
      <c r="I39" s="291"/>
      <c r="J39" s="291"/>
      <c r="K39" s="291"/>
      <c r="L39" s="291"/>
      <c r="M39" s="291"/>
    </row>
    <row r="40" ht="19" customHeight="1" spans="1:13">
      <c r="A40" s="290" t="s">
        <v>310</v>
      </c>
      <c r="B40" s="291"/>
      <c r="C40" s="291"/>
      <c r="D40" s="291"/>
      <c r="E40" s="291"/>
      <c r="F40" s="291"/>
      <c r="G40" s="291"/>
      <c r="H40" s="291"/>
      <c r="I40" s="291"/>
      <c r="J40" s="291"/>
      <c r="K40" s="291"/>
      <c r="L40" s="291"/>
      <c r="M40" s="291"/>
    </row>
    <row r="41" ht="21" customHeight="1" spans="1:13">
      <c r="A41" s="290" t="s">
        <v>311</v>
      </c>
      <c r="B41" s="291"/>
      <c r="C41" s="291"/>
      <c r="D41" s="291"/>
      <c r="E41" s="291"/>
      <c r="F41" s="291"/>
      <c r="G41" s="291"/>
      <c r="H41" s="291"/>
      <c r="I41" s="291"/>
      <c r="J41" s="291"/>
      <c r="K41" s="291"/>
      <c r="L41" s="291"/>
      <c r="M41" s="291"/>
    </row>
    <row r="42" ht="36.6" spans="1:13">
      <c r="A42" s="292" t="s">
        <v>312</v>
      </c>
      <c r="B42" s="293"/>
      <c r="C42" s="293"/>
      <c r="D42" s="293"/>
      <c r="E42" s="293"/>
      <c r="F42" s="293"/>
      <c r="G42" s="293"/>
      <c r="H42" s="293"/>
      <c r="I42" s="293"/>
      <c r="J42" s="293"/>
      <c r="K42" s="293"/>
      <c r="L42" s="293"/>
      <c r="M42" s="293"/>
    </row>
    <row r="43" spans="1:13">
      <c r="A43" s="294" t="s">
        <v>313</v>
      </c>
      <c r="B43" s="295"/>
      <c r="C43" s="295"/>
      <c r="D43" s="295"/>
      <c r="E43" s="295"/>
      <c r="F43" s="295"/>
      <c r="G43" s="295"/>
      <c r="H43" s="295"/>
      <c r="I43" s="295"/>
      <c r="J43" s="295"/>
      <c r="K43" s="295"/>
      <c r="L43" s="295"/>
      <c r="M43" s="295"/>
    </row>
    <row r="44" spans="1:13">
      <c r="A44" s="294" t="s">
        <v>314</v>
      </c>
      <c r="B44" s="295"/>
      <c r="C44" s="295"/>
      <c r="D44" s="295"/>
      <c r="E44" s="295"/>
      <c r="F44" s="295"/>
      <c r="G44" s="295"/>
      <c r="H44" s="295"/>
      <c r="I44" s="295"/>
      <c r="J44" s="295"/>
      <c r="K44" s="295"/>
      <c r="L44" s="295"/>
      <c r="M44" s="295"/>
    </row>
    <row r="45" spans="1:13">
      <c r="A45" s="294" t="s">
        <v>315</v>
      </c>
      <c r="B45" s="295"/>
      <c r="C45" s="295"/>
      <c r="D45" s="295"/>
      <c r="E45" s="295"/>
      <c r="F45" s="295"/>
      <c r="G45" s="295"/>
      <c r="H45" s="295"/>
      <c r="I45" s="295"/>
      <c r="J45" s="295"/>
      <c r="K45" s="295"/>
      <c r="L45" s="295"/>
      <c r="M45" s="295"/>
    </row>
    <row r="46" spans="1:13">
      <c r="A46" s="294" t="s">
        <v>316</v>
      </c>
      <c r="B46" s="295"/>
      <c r="C46" s="295"/>
      <c r="D46" s="295"/>
      <c r="E46" s="295"/>
      <c r="F46" s="295"/>
      <c r="G46" s="295"/>
      <c r="H46" s="295"/>
      <c r="I46" s="295"/>
      <c r="J46" s="295"/>
      <c r="K46" s="295"/>
      <c r="L46" s="295"/>
      <c r="M46" s="295"/>
    </row>
    <row r="47" spans="1:13">
      <c r="A47" s="294" t="s">
        <v>317</v>
      </c>
      <c r="B47" s="295"/>
      <c r="C47" s="295"/>
      <c r="D47" s="295"/>
      <c r="E47" s="295"/>
      <c r="F47" s="295"/>
      <c r="G47" s="295"/>
      <c r="H47" s="295"/>
      <c r="I47" s="295"/>
      <c r="J47" s="295"/>
      <c r="K47" s="295"/>
      <c r="L47" s="295"/>
      <c r="M47" s="295"/>
    </row>
    <row r="48" spans="1:13">
      <c r="A48" s="294" t="s">
        <v>318</v>
      </c>
      <c r="B48" s="295"/>
      <c r="C48" s="295"/>
      <c r="D48" s="295"/>
      <c r="E48" s="295"/>
      <c r="F48" s="295"/>
      <c r="G48" s="295"/>
      <c r="H48" s="295"/>
      <c r="I48" s="295"/>
      <c r="J48" s="295"/>
      <c r="K48" s="295"/>
      <c r="L48" s="295"/>
      <c r="M48" s="295"/>
    </row>
    <row r="49" ht="19" customHeight="1" spans="1:13">
      <c r="A49" s="294" t="s">
        <v>319</v>
      </c>
      <c r="B49" s="295"/>
      <c r="C49" s="295"/>
      <c r="D49" s="295"/>
      <c r="E49" s="295"/>
      <c r="F49" s="295"/>
      <c r="G49" s="295"/>
      <c r="H49" s="295"/>
      <c r="I49" s="295"/>
      <c r="J49" s="295"/>
      <c r="K49" s="295"/>
      <c r="L49" s="295"/>
      <c r="M49" s="295"/>
    </row>
    <row r="50" ht="19" customHeight="1" spans="1:13">
      <c r="A50" s="296" t="s">
        <v>320</v>
      </c>
      <c r="B50" s="297"/>
      <c r="C50" s="297"/>
      <c r="D50" s="297"/>
      <c r="E50" s="297"/>
      <c r="F50" s="297"/>
      <c r="G50" s="297"/>
      <c r="H50" s="297"/>
      <c r="I50" s="297"/>
      <c r="J50" s="298"/>
      <c r="K50" s="295"/>
      <c r="L50" s="295"/>
      <c r="M50" s="295"/>
    </row>
    <row r="51" ht="19" customHeight="1" spans="1:13">
      <c r="A51" s="296" t="s">
        <v>321</v>
      </c>
      <c r="B51" s="297"/>
      <c r="C51" s="297"/>
      <c r="D51" s="297"/>
      <c r="E51" s="297"/>
      <c r="F51" s="297"/>
      <c r="G51" s="297"/>
      <c r="H51" s="297"/>
      <c r="I51" s="297"/>
      <c r="J51" s="298"/>
      <c r="K51" s="295"/>
      <c r="L51" s="295"/>
      <c r="M51" s="295"/>
    </row>
    <row r="52" ht="19" customHeight="1" spans="1:13">
      <c r="A52" s="296" t="s">
        <v>322</v>
      </c>
      <c r="B52" s="297"/>
      <c r="C52" s="297"/>
      <c r="D52" s="297"/>
      <c r="E52" s="297"/>
      <c r="F52" s="297"/>
      <c r="G52" s="297"/>
      <c r="H52" s="297"/>
      <c r="I52" s="297"/>
      <c r="J52" s="298"/>
      <c r="K52" s="295"/>
      <c r="L52" s="295"/>
      <c r="M52" s="295"/>
    </row>
    <row r="53" ht="19" customHeight="1" spans="1:13">
      <c r="A53" s="296" t="s">
        <v>323</v>
      </c>
      <c r="B53" s="297"/>
      <c r="C53" s="297"/>
      <c r="D53" s="297"/>
      <c r="E53" s="297"/>
      <c r="F53" s="297"/>
      <c r="G53" s="297"/>
      <c r="H53" s="297"/>
      <c r="I53" s="297"/>
      <c r="J53" s="298"/>
      <c r="K53" s="295"/>
      <c r="L53" s="295"/>
      <c r="M53" s="295"/>
    </row>
    <row r="54" ht="22.2" spans="1:13">
      <c r="A54" s="299" t="s">
        <v>324</v>
      </c>
      <c r="B54" s="300"/>
      <c r="C54" s="300"/>
      <c r="D54" s="300"/>
      <c r="E54" s="300"/>
      <c r="F54" s="300"/>
      <c r="G54" s="300"/>
      <c r="H54" s="300"/>
      <c r="I54" s="300"/>
      <c r="J54" s="300"/>
      <c r="K54" s="300"/>
      <c r="L54" s="300"/>
      <c r="M54" s="300"/>
    </row>
  </sheetData>
  <mergeCells count="50">
    <mergeCell ref="B1:L1"/>
    <mergeCell ref="A2:M2"/>
    <mergeCell ref="A3:M3"/>
    <mergeCell ref="C4:E4"/>
    <mergeCell ref="F4:H4"/>
    <mergeCell ref="A25:M25"/>
    <mergeCell ref="A26:M26"/>
    <mergeCell ref="A27:M27"/>
    <mergeCell ref="A28:M28"/>
    <mergeCell ref="A29:M29"/>
    <mergeCell ref="A30:M30"/>
    <mergeCell ref="A31:M31"/>
    <mergeCell ref="A32:M32"/>
    <mergeCell ref="A33:M33"/>
    <mergeCell ref="A34:M34"/>
    <mergeCell ref="A35:M35"/>
    <mergeCell ref="A36:M36"/>
    <mergeCell ref="A37:M37"/>
    <mergeCell ref="A38:M38"/>
    <mergeCell ref="A39:M39"/>
    <mergeCell ref="A40:M40"/>
    <mergeCell ref="A41:M41"/>
    <mergeCell ref="A42:M42"/>
    <mergeCell ref="A43:M43"/>
    <mergeCell ref="A44:M44"/>
    <mergeCell ref="A45:M45"/>
    <mergeCell ref="A46:M46"/>
    <mergeCell ref="A47:M47"/>
    <mergeCell ref="A48:M48"/>
    <mergeCell ref="A49:M49"/>
    <mergeCell ref="A50:J50"/>
    <mergeCell ref="A51:J51"/>
    <mergeCell ref="A52:J52"/>
    <mergeCell ref="A53:J53"/>
    <mergeCell ref="A54:M54"/>
    <mergeCell ref="A4:A5"/>
    <mergeCell ref="A6:A8"/>
    <mergeCell ref="A10:A12"/>
    <mergeCell ref="A14:A16"/>
    <mergeCell ref="A18:A20"/>
    <mergeCell ref="A22:A24"/>
    <mergeCell ref="B4:B5"/>
    <mergeCell ref="I4:I5"/>
    <mergeCell ref="J4:J5"/>
    <mergeCell ref="J6:J8"/>
    <mergeCell ref="J10:J12"/>
    <mergeCell ref="J14:J16"/>
    <mergeCell ref="J18:J20"/>
    <mergeCell ref="J22:J24"/>
    <mergeCell ref="K4:M5"/>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M147"/>
  <sheetViews>
    <sheetView zoomScale="85" zoomScaleNormal="85" workbookViewId="0">
      <pane ySplit="4" topLeftCell="A64" activePane="bottomLeft" state="frozen"/>
      <selection/>
      <selection pane="bottomLeft" activeCell="A1" sqref="$A1:$XFD1048576"/>
    </sheetView>
  </sheetViews>
  <sheetFormatPr defaultColWidth="8.73148148148148" defaultRowHeight="13.8"/>
  <cols>
    <col min="1" max="1" width="33.462962962963" style="201" customWidth="1"/>
    <col min="2" max="2" width="55.2962962962963" style="220" customWidth="1"/>
    <col min="3" max="4" width="11.3703703703704" style="201" customWidth="1"/>
    <col min="5" max="6" width="12.1018518518519" style="201" customWidth="1"/>
    <col min="7" max="8" width="11.3703703703704" style="201" customWidth="1"/>
    <col min="9" max="10" width="12.1018518518519" style="201" customWidth="1"/>
    <col min="11" max="11" width="23" style="201" customWidth="1"/>
    <col min="12" max="12" width="11.537037037037" style="201" customWidth="1"/>
    <col min="13" max="13" width="32" style="221" customWidth="1"/>
    <col min="14" max="16384" width="8.73148148148148" style="149"/>
  </cols>
  <sheetData>
    <row r="1" ht="60" customHeight="1" spans="1:13">
      <c r="A1" s="222" t="str">
        <f>_xlfn.DISPIMG("ID_9228E8DD34F8457081C93EBAF844A8C6",1)</f>
        <v>=DISPIMG("ID_9228E8DD34F8457081C93EBAF844A8C6",1)</v>
      </c>
      <c r="B1" s="223" t="s">
        <v>325</v>
      </c>
      <c r="C1" s="224"/>
      <c r="D1" s="224"/>
      <c r="E1" s="224"/>
      <c r="F1" s="224"/>
      <c r="G1" s="224"/>
      <c r="H1" s="224"/>
      <c r="I1" s="224"/>
      <c r="J1" s="224"/>
      <c r="K1" s="224"/>
      <c r="L1" s="225"/>
      <c r="M1" s="222"/>
    </row>
    <row r="2" ht="34" customHeight="1" spans="1:13">
      <c r="A2" s="226" t="s">
        <v>326</v>
      </c>
      <c r="B2" s="227"/>
      <c r="C2" s="227"/>
      <c r="D2" s="227"/>
      <c r="E2" s="227"/>
      <c r="F2" s="227"/>
      <c r="G2" s="227"/>
      <c r="H2" s="227"/>
      <c r="I2" s="227"/>
      <c r="J2" s="227"/>
      <c r="K2" s="227"/>
      <c r="L2" s="227"/>
      <c r="M2" s="227"/>
    </row>
    <row r="3" ht="22.5" customHeight="1" spans="1:13">
      <c r="A3" s="228" t="s">
        <v>327</v>
      </c>
      <c r="B3" s="229" t="s">
        <v>328</v>
      </c>
      <c r="C3" s="230" t="s">
        <v>258</v>
      </c>
      <c r="D3" s="230"/>
      <c r="E3" s="230"/>
      <c r="F3" s="230"/>
      <c r="G3" s="231" t="s">
        <v>259</v>
      </c>
      <c r="H3" s="231"/>
      <c r="I3" s="231"/>
      <c r="J3" s="231"/>
      <c r="K3" s="231" t="s">
        <v>329</v>
      </c>
      <c r="L3" s="231" t="s">
        <v>261</v>
      </c>
      <c r="M3" s="232" t="s">
        <v>262</v>
      </c>
    </row>
    <row r="4" ht="30.75" customHeight="1" spans="1:13">
      <c r="A4" s="228"/>
      <c r="B4" s="229"/>
      <c r="C4" s="231" t="s">
        <v>263</v>
      </c>
      <c r="D4" s="231" t="s">
        <v>330</v>
      </c>
      <c r="E4" s="231" t="s">
        <v>331</v>
      </c>
      <c r="F4" s="231" t="s">
        <v>332</v>
      </c>
      <c r="G4" s="231" t="s">
        <v>263</v>
      </c>
      <c r="H4" s="231" t="s">
        <v>330</v>
      </c>
      <c r="I4" s="231" t="s">
        <v>331</v>
      </c>
      <c r="J4" s="231" t="s">
        <v>332</v>
      </c>
      <c r="K4" s="231"/>
      <c r="L4" s="231"/>
      <c r="M4" s="233"/>
    </row>
    <row r="5" ht="22.5" customHeight="1" spans="1:13">
      <c r="A5" s="234" t="s">
        <v>333</v>
      </c>
      <c r="B5" s="235" t="s">
        <v>334</v>
      </c>
      <c r="C5" s="236">
        <v>10.6</v>
      </c>
      <c r="D5" s="236">
        <v>9.6</v>
      </c>
      <c r="E5" s="236">
        <v>9.6</v>
      </c>
      <c r="F5" s="236">
        <f t="shared" ref="F5:F15" si="0">D5*200</f>
        <v>1920</v>
      </c>
      <c r="G5" s="236">
        <v>10.9</v>
      </c>
      <c r="H5" s="236">
        <v>9.9</v>
      </c>
      <c r="I5" s="236">
        <v>9.9</v>
      </c>
      <c r="J5" s="236">
        <f t="shared" ref="J5:J15" si="1">H5*200</f>
        <v>1980</v>
      </c>
      <c r="K5" s="237" t="s">
        <v>335</v>
      </c>
      <c r="L5" s="238" t="s">
        <v>336</v>
      </c>
      <c r="M5" s="239" t="s">
        <v>337</v>
      </c>
    </row>
    <row r="6" ht="22.5" customHeight="1" spans="1:13">
      <c r="A6" s="240"/>
      <c r="B6" s="235" t="s">
        <v>338</v>
      </c>
      <c r="C6" s="236">
        <v>11.1</v>
      </c>
      <c r="D6" s="236">
        <v>10.1</v>
      </c>
      <c r="E6" s="236">
        <v>10.1</v>
      </c>
      <c r="F6" s="236">
        <f t="shared" si="0"/>
        <v>2020</v>
      </c>
      <c r="G6" s="236">
        <v>11.4</v>
      </c>
      <c r="H6" s="236">
        <v>10.4</v>
      </c>
      <c r="I6" s="236">
        <v>10.4</v>
      </c>
      <c r="J6" s="236">
        <f t="shared" si="1"/>
        <v>2080</v>
      </c>
      <c r="K6" s="237" t="s">
        <v>339</v>
      </c>
      <c r="L6" s="238" t="s">
        <v>336</v>
      </c>
      <c r="M6" s="241"/>
    </row>
    <row r="7" ht="22.5" customHeight="1" spans="1:13">
      <c r="A7" s="240"/>
      <c r="B7" s="235" t="s">
        <v>340</v>
      </c>
      <c r="C7" s="236">
        <v>11.1</v>
      </c>
      <c r="D7" s="236">
        <v>10.1</v>
      </c>
      <c r="E7" s="236">
        <v>10.1</v>
      </c>
      <c r="F7" s="236">
        <f t="shared" si="0"/>
        <v>2020</v>
      </c>
      <c r="G7" s="236">
        <v>11.4</v>
      </c>
      <c r="H7" s="236">
        <v>10.4</v>
      </c>
      <c r="I7" s="236">
        <v>10.4</v>
      </c>
      <c r="J7" s="236">
        <f t="shared" si="1"/>
        <v>2080</v>
      </c>
      <c r="K7" s="237" t="s">
        <v>341</v>
      </c>
      <c r="L7" s="242"/>
      <c r="M7" s="241"/>
    </row>
    <row r="8" ht="22.5" customHeight="1" spans="1:13">
      <c r="A8" s="240"/>
      <c r="B8" s="243" t="s">
        <v>342</v>
      </c>
      <c r="C8" s="236">
        <v>10.7</v>
      </c>
      <c r="D8" s="236">
        <v>9.7</v>
      </c>
      <c r="E8" s="236">
        <v>9.7</v>
      </c>
      <c r="F8" s="236">
        <f t="shared" si="0"/>
        <v>1940</v>
      </c>
      <c r="G8" s="236">
        <v>11</v>
      </c>
      <c r="H8" s="236">
        <v>10</v>
      </c>
      <c r="I8" s="236">
        <v>10</v>
      </c>
      <c r="J8" s="236">
        <f t="shared" si="1"/>
        <v>2000</v>
      </c>
      <c r="K8" s="237" t="s">
        <v>341</v>
      </c>
      <c r="L8" s="244"/>
      <c r="M8" s="241"/>
    </row>
    <row r="9" ht="22.5" customHeight="1" spans="1:13">
      <c r="A9" s="240"/>
      <c r="B9" s="235" t="s">
        <v>343</v>
      </c>
      <c r="C9" s="236">
        <v>10.8</v>
      </c>
      <c r="D9" s="236">
        <v>9.8</v>
      </c>
      <c r="E9" s="236">
        <v>9.8</v>
      </c>
      <c r="F9" s="236">
        <f t="shared" si="0"/>
        <v>1960</v>
      </c>
      <c r="G9" s="236">
        <v>11.1</v>
      </c>
      <c r="H9" s="236">
        <v>10.1</v>
      </c>
      <c r="I9" s="236">
        <v>10.1</v>
      </c>
      <c r="J9" s="236">
        <f t="shared" si="1"/>
        <v>2020</v>
      </c>
      <c r="K9" s="237" t="s">
        <v>341</v>
      </c>
      <c r="L9" s="244"/>
      <c r="M9" s="241"/>
    </row>
    <row r="10" ht="22.5" customHeight="1" spans="1:13">
      <c r="A10" s="240"/>
      <c r="B10" s="235" t="s">
        <v>344</v>
      </c>
      <c r="C10" s="236">
        <v>11.2</v>
      </c>
      <c r="D10" s="236">
        <v>10.2</v>
      </c>
      <c r="E10" s="236">
        <v>10.2</v>
      </c>
      <c r="F10" s="236">
        <f t="shared" si="0"/>
        <v>2040</v>
      </c>
      <c r="G10" s="236">
        <v>11.5</v>
      </c>
      <c r="H10" s="236">
        <v>10.5</v>
      </c>
      <c r="I10" s="236">
        <v>10.5</v>
      </c>
      <c r="J10" s="236">
        <f t="shared" si="1"/>
        <v>2100</v>
      </c>
      <c r="K10" s="237" t="s">
        <v>341</v>
      </c>
      <c r="L10" s="244"/>
      <c r="M10" s="241"/>
    </row>
    <row r="11" ht="22.5" customHeight="1" spans="1:13">
      <c r="A11" s="240"/>
      <c r="B11" s="235" t="s">
        <v>345</v>
      </c>
      <c r="C11" s="236">
        <v>11.3</v>
      </c>
      <c r="D11" s="236">
        <v>10.3</v>
      </c>
      <c r="E11" s="236">
        <v>10.3</v>
      </c>
      <c r="F11" s="236">
        <f t="shared" si="0"/>
        <v>2060</v>
      </c>
      <c r="G11" s="236">
        <v>11.6</v>
      </c>
      <c r="H11" s="236">
        <v>10.6</v>
      </c>
      <c r="I11" s="236">
        <v>10.6</v>
      </c>
      <c r="J11" s="236">
        <f t="shared" si="1"/>
        <v>2120</v>
      </c>
      <c r="K11" s="237" t="s">
        <v>341</v>
      </c>
      <c r="L11" s="245"/>
      <c r="M11" s="241"/>
    </row>
    <row r="12" ht="22.5" customHeight="1" spans="1:13">
      <c r="A12" s="240"/>
      <c r="B12" s="235" t="s">
        <v>346</v>
      </c>
      <c r="C12" s="236">
        <v>11.8</v>
      </c>
      <c r="D12" s="236">
        <v>10.8</v>
      </c>
      <c r="E12" s="236">
        <v>10.8</v>
      </c>
      <c r="F12" s="236">
        <f t="shared" si="0"/>
        <v>2160</v>
      </c>
      <c r="G12" s="236">
        <v>12.1</v>
      </c>
      <c r="H12" s="236">
        <v>11.1</v>
      </c>
      <c r="I12" s="236">
        <v>11.1</v>
      </c>
      <c r="J12" s="236">
        <f t="shared" si="1"/>
        <v>2220</v>
      </c>
      <c r="K12" s="237" t="s">
        <v>341</v>
      </c>
      <c r="L12" s="245"/>
      <c r="M12" s="241"/>
    </row>
    <row r="13" ht="22.5" customHeight="1" spans="1:13">
      <c r="A13" s="240"/>
      <c r="B13" s="243" t="s">
        <v>347</v>
      </c>
      <c r="C13" s="236">
        <v>12.6</v>
      </c>
      <c r="D13" s="236">
        <v>11.6</v>
      </c>
      <c r="E13" s="236">
        <v>11.6</v>
      </c>
      <c r="F13" s="236">
        <f t="shared" si="0"/>
        <v>2320</v>
      </c>
      <c r="G13" s="236">
        <v>12.9</v>
      </c>
      <c r="H13" s="236">
        <v>11.9</v>
      </c>
      <c r="I13" s="236">
        <v>11.9</v>
      </c>
      <c r="J13" s="236">
        <f t="shared" si="1"/>
        <v>2380</v>
      </c>
      <c r="K13" s="237" t="s">
        <v>348</v>
      </c>
      <c r="L13" s="245"/>
      <c r="M13" s="241"/>
    </row>
    <row r="14" ht="22.5" customHeight="1" spans="1:13">
      <c r="A14" s="240"/>
      <c r="B14" s="246" t="s">
        <v>349</v>
      </c>
      <c r="C14" s="236">
        <v>12.9</v>
      </c>
      <c r="D14" s="236">
        <v>11.9</v>
      </c>
      <c r="E14" s="236">
        <v>11.9</v>
      </c>
      <c r="F14" s="236">
        <f t="shared" si="0"/>
        <v>2380</v>
      </c>
      <c r="G14" s="236">
        <v>13.2</v>
      </c>
      <c r="H14" s="236">
        <v>12.2</v>
      </c>
      <c r="I14" s="236">
        <v>12.2</v>
      </c>
      <c r="J14" s="236">
        <f t="shared" si="1"/>
        <v>2440</v>
      </c>
      <c r="K14" s="237" t="s">
        <v>348</v>
      </c>
      <c r="L14" s="245"/>
      <c r="M14" s="241"/>
    </row>
    <row r="15" ht="22.5" customHeight="1" spans="1:13">
      <c r="A15" s="240"/>
      <c r="B15" s="246" t="s">
        <v>350</v>
      </c>
      <c r="C15" s="236">
        <v>12.9</v>
      </c>
      <c r="D15" s="236">
        <v>11.9</v>
      </c>
      <c r="E15" s="236">
        <v>11.9</v>
      </c>
      <c r="F15" s="236">
        <f t="shared" si="0"/>
        <v>2380</v>
      </c>
      <c r="G15" s="236">
        <v>13.2</v>
      </c>
      <c r="H15" s="236">
        <v>12.2</v>
      </c>
      <c r="I15" s="236">
        <v>12.2</v>
      </c>
      <c r="J15" s="236">
        <f t="shared" si="1"/>
        <v>2440</v>
      </c>
      <c r="K15" s="237" t="s">
        <v>348</v>
      </c>
      <c r="L15" s="245"/>
      <c r="M15" s="241"/>
    </row>
    <row r="16" ht="22.5" customHeight="1" spans="1:13">
      <c r="A16" s="240"/>
      <c r="B16" s="243" t="s">
        <v>351</v>
      </c>
      <c r="C16" s="236">
        <v>14.5</v>
      </c>
      <c r="D16" s="236">
        <v>13.5</v>
      </c>
      <c r="E16" s="236">
        <v>13.5</v>
      </c>
      <c r="F16" s="236">
        <f>E16*200</f>
        <v>2700</v>
      </c>
      <c r="G16" s="236">
        <v>14.8</v>
      </c>
      <c r="H16" s="236">
        <v>13.8</v>
      </c>
      <c r="I16" s="236">
        <v>13.8</v>
      </c>
      <c r="J16" s="236">
        <f>I16*200</f>
        <v>2760</v>
      </c>
      <c r="K16" s="237" t="s">
        <v>352</v>
      </c>
      <c r="L16" s="245"/>
      <c r="M16" s="241"/>
    </row>
    <row r="17" ht="22.5" customHeight="1" spans="1:13">
      <c r="A17" s="240"/>
      <c r="B17" s="243" t="s">
        <v>353</v>
      </c>
      <c r="C17" s="236">
        <v>15.1</v>
      </c>
      <c r="D17" s="236">
        <v>14.1</v>
      </c>
      <c r="E17" s="236">
        <v>14.1</v>
      </c>
      <c r="F17" s="236">
        <f>E17*200</f>
        <v>2820</v>
      </c>
      <c r="G17" s="236">
        <v>15.4</v>
      </c>
      <c r="H17" s="236">
        <v>14.4</v>
      </c>
      <c r="I17" s="236">
        <v>14.4</v>
      </c>
      <c r="J17" s="236">
        <f>I17*200</f>
        <v>2880</v>
      </c>
      <c r="K17" s="237" t="s">
        <v>352</v>
      </c>
      <c r="L17" s="245"/>
      <c r="M17" s="241"/>
    </row>
    <row r="18" ht="22.5" customHeight="1" spans="1:13">
      <c r="A18" s="240"/>
      <c r="B18" s="243" t="s">
        <v>354</v>
      </c>
      <c r="C18" s="236">
        <v>15.5</v>
      </c>
      <c r="D18" s="236">
        <v>14.5</v>
      </c>
      <c r="E18" s="236">
        <v>14.5</v>
      </c>
      <c r="F18" s="236">
        <f>E18*200</f>
        <v>2900</v>
      </c>
      <c r="G18" s="236">
        <v>15.8</v>
      </c>
      <c r="H18" s="236">
        <v>14.8</v>
      </c>
      <c r="I18" s="236">
        <v>14.8</v>
      </c>
      <c r="J18" s="236">
        <f>I18*200</f>
        <v>2960</v>
      </c>
      <c r="K18" s="237" t="s">
        <v>352</v>
      </c>
      <c r="L18" s="245"/>
      <c r="M18" s="241"/>
    </row>
    <row r="19" s="219" customFormat="1" ht="6" customHeight="1" spans="1:13">
      <c r="A19" s="247"/>
      <c r="B19" s="248"/>
      <c r="C19" s="248"/>
      <c r="D19" s="248"/>
      <c r="E19" s="248"/>
      <c r="F19" s="248"/>
      <c r="G19" s="248"/>
      <c r="H19" s="248"/>
      <c r="I19" s="248"/>
      <c r="J19" s="248"/>
      <c r="K19" s="247"/>
      <c r="L19" s="247"/>
      <c r="M19" s="247"/>
    </row>
    <row r="20" ht="22.5" customHeight="1" spans="1:13">
      <c r="A20" s="234" t="s">
        <v>355</v>
      </c>
      <c r="B20" s="235" t="s">
        <v>334</v>
      </c>
      <c r="C20" s="236">
        <v>10.3</v>
      </c>
      <c r="D20" s="236">
        <v>9.3</v>
      </c>
      <c r="E20" s="236">
        <v>9.3</v>
      </c>
      <c r="F20" s="236">
        <f t="shared" ref="F20:F30" si="2">D20*200</f>
        <v>1860</v>
      </c>
      <c r="G20" s="236">
        <v>10.6</v>
      </c>
      <c r="H20" s="236">
        <v>9.6</v>
      </c>
      <c r="I20" s="236">
        <v>9.6</v>
      </c>
      <c r="J20" s="236">
        <f t="shared" ref="J20:J30" si="3">H20*200</f>
        <v>1920</v>
      </c>
      <c r="K20" s="237" t="s">
        <v>339</v>
      </c>
      <c r="L20" s="238" t="s">
        <v>336</v>
      </c>
      <c r="M20" s="239" t="s">
        <v>356</v>
      </c>
    </row>
    <row r="21" ht="22.5" customHeight="1" spans="1:13">
      <c r="A21" s="249"/>
      <c r="B21" s="235" t="s">
        <v>338</v>
      </c>
      <c r="C21" s="236">
        <v>10.8</v>
      </c>
      <c r="D21" s="236">
        <v>9.8</v>
      </c>
      <c r="E21" s="236">
        <v>9.8</v>
      </c>
      <c r="F21" s="236">
        <f t="shared" si="2"/>
        <v>1960</v>
      </c>
      <c r="G21" s="236">
        <v>11.1</v>
      </c>
      <c r="H21" s="236">
        <v>10.1</v>
      </c>
      <c r="I21" s="236">
        <v>10.1</v>
      </c>
      <c r="J21" s="236">
        <f t="shared" si="3"/>
        <v>2020</v>
      </c>
      <c r="K21" s="237" t="s">
        <v>357</v>
      </c>
      <c r="L21" s="238" t="s">
        <v>336</v>
      </c>
      <c r="M21" s="241"/>
    </row>
    <row r="22" ht="22.5" customHeight="1" spans="1:13">
      <c r="A22" s="249"/>
      <c r="B22" s="235" t="s">
        <v>340</v>
      </c>
      <c r="C22" s="236">
        <v>10.8</v>
      </c>
      <c r="D22" s="236">
        <v>9.8</v>
      </c>
      <c r="E22" s="236">
        <v>9.8</v>
      </c>
      <c r="F22" s="236">
        <f t="shared" si="2"/>
        <v>1960</v>
      </c>
      <c r="G22" s="236">
        <v>11.1</v>
      </c>
      <c r="H22" s="236">
        <v>10.1</v>
      </c>
      <c r="I22" s="236">
        <v>10.1</v>
      </c>
      <c r="J22" s="236">
        <f t="shared" si="3"/>
        <v>2020</v>
      </c>
      <c r="K22" s="237" t="s">
        <v>358</v>
      </c>
      <c r="L22" s="250" t="s">
        <v>359</v>
      </c>
      <c r="M22" s="241"/>
    </row>
    <row r="23" ht="22.5" customHeight="1" spans="1:13">
      <c r="A23" s="249"/>
      <c r="B23" s="243" t="s">
        <v>342</v>
      </c>
      <c r="C23" s="236">
        <v>10.4</v>
      </c>
      <c r="D23" s="236">
        <v>9.4</v>
      </c>
      <c r="E23" s="236">
        <v>9.4</v>
      </c>
      <c r="F23" s="236">
        <f t="shared" si="2"/>
        <v>1880</v>
      </c>
      <c r="G23" s="236">
        <v>10.7</v>
      </c>
      <c r="H23" s="236">
        <v>9.7</v>
      </c>
      <c r="I23" s="236">
        <v>9.7</v>
      </c>
      <c r="J23" s="236">
        <f t="shared" si="3"/>
        <v>1940</v>
      </c>
      <c r="K23" s="237" t="s">
        <v>358</v>
      </c>
      <c r="L23" s="250"/>
      <c r="M23" s="241"/>
    </row>
    <row r="24" ht="22.5" customHeight="1" spans="1:13">
      <c r="A24" s="249"/>
      <c r="B24" s="235" t="s">
        <v>343</v>
      </c>
      <c r="C24" s="236">
        <v>10.5</v>
      </c>
      <c r="D24" s="236">
        <v>9.5</v>
      </c>
      <c r="E24" s="236">
        <v>9.5</v>
      </c>
      <c r="F24" s="236">
        <f t="shared" si="2"/>
        <v>1900</v>
      </c>
      <c r="G24" s="236">
        <v>10.8</v>
      </c>
      <c r="H24" s="236">
        <v>9.8</v>
      </c>
      <c r="I24" s="236">
        <v>9.8</v>
      </c>
      <c r="J24" s="236">
        <f t="shared" si="3"/>
        <v>1960</v>
      </c>
      <c r="K24" s="237" t="s">
        <v>358</v>
      </c>
      <c r="L24" s="250"/>
      <c r="M24" s="241"/>
    </row>
    <row r="25" ht="22.5" customHeight="1" spans="1:13">
      <c r="A25" s="249"/>
      <c r="B25" s="235" t="s">
        <v>344</v>
      </c>
      <c r="C25" s="236">
        <v>10.9</v>
      </c>
      <c r="D25" s="236">
        <v>9.9</v>
      </c>
      <c r="E25" s="236">
        <v>9.9</v>
      </c>
      <c r="F25" s="236">
        <f t="shared" si="2"/>
        <v>1980</v>
      </c>
      <c r="G25" s="236">
        <v>11.2</v>
      </c>
      <c r="H25" s="236">
        <v>10.2</v>
      </c>
      <c r="I25" s="236">
        <v>10.2</v>
      </c>
      <c r="J25" s="236">
        <f t="shared" si="3"/>
        <v>2040</v>
      </c>
      <c r="K25" s="237" t="s">
        <v>358</v>
      </c>
      <c r="L25" s="250"/>
      <c r="M25" s="241"/>
    </row>
    <row r="26" ht="22.5" customHeight="1" spans="1:13">
      <c r="A26" s="249"/>
      <c r="B26" s="235" t="s">
        <v>345</v>
      </c>
      <c r="C26" s="236">
        <v>11</v>
      </c>
      <c r="D26" s="236">
        <v>10</v>
      </c>
      <c r="E26" s="236">
        <v>10</v>
      </c>
      <c r="F26" s="236">
        <f t="shared" si="2"/>
        <v>2000</v>
      </c>
      <c r="G26" s="236">
        <v>11.3</v>
      </c>
      <c r="H26" s="236">
        <v>10.3</v>
      </c>
      <c r="I26" s="236">
        <v>10.3</v>
      </c>
      <c r="J26" s="236">
        <f t="shared" si="3"/>
        <v>2060</v>
      </c>
      <c r="K26" s="237" t="s">
        <v>358</v>
      </c>
      <c r="L26" s="250"/>
      <c r="M26" s="241"/>
    </row>
    <row r="27" ht="22.5" customHeight="1" spans="1:13">
      <c r="A27" s="249"/>
      <c r="B27" s="235" t="s">
        <v>346</v>
      </c>
      <c r="C27" s="236">
        <v>11.5</v>
      </c>
      <c r="D27" s="236">
        <v>10.5</v>
      </c>
      <c r="E27" s="236">
        <v>10.5</v>
      </c>
      <c r="F27" s="236">
        <f t="shared" si="2"/>
        <v>2100</v>
      </c>
      <c r="G27" s="236">
        <v>11.8</v>
      </c>
      <c r="H27" s="236">
        <v>10.8</v>
      </c>
      <c r="I27" s="236">
        <v>10.8</v>
      </c>
      <c r="J27" s="236">
        <f t="shared" si="3"/>
        <v>2160</v>
      </c>
      <c r="K27" s="237" t="s">
        <v>358</v>
      </c>
      <c r="L27" s="250"/>
      <c r="M27" s="241"/>
    </row>
    <row r="28" ht="22.5" customHeight="1" spans="1:13">
      <c r="A28" s="249"/>
      <c r="B28" s="243" t="s">
        <v>347</v>
      </c>
      <c r="C28" s="236">
        <v>12.3</v>
      </c>
      <c r="D28" s="236">
        <v>11.3</v>
      </c>
      <c r="E28" s="236">
        <v>11.3</v>
      </c>
      <c r="F28" s="236">
        <f t="shared" si="2"/>
        <v>2260</v>
      </c>
      <c r="G28" s="236">
        <v>12.6</v>
      </c>
      <c r="H28" s="236">
        <v>11.6</v>
      </c>
      <c r="I28" s="236">
        <v>11.6</v>
      </c>
      <c r="J28" s="236">
        <f t="shared" si="3"/>
        <v>2320</v>
      </c>
      <c r="K28" s="237" t="s">
        <v>360</v>
      </c>
      <c r="L28" s="250"/>
      <c r="M28" s="241"/>
    </row>
    <row r="29" ht="22.5" customHeight="1" spans="1:13">
      <c r="A29" s="249"/>
      <c r="B29" s="246" t="s">
        <v>349</v>
      </c>
      <c r="C29" s="236">
        <v>12.6</v>
      </c>
      <c r="D29" s="236">
        <v>11.6</v>
      </c>
      <c r="E29" s="236">
        <v>11.6</v>
      </c>
      <c r="F29" s="236">
        <f t="shared" si="2"/>
        <v>2320</v>
      </c>
      <c r="G29" s="236">
        <v>12.9</v>
      </c>
      <c r="H29" s="236">
        <v>11.9</v>
      </c>
      <c r="I29" s="236">
        <v>11.9</v>
      </c>
      <c r="J29" s="236">
        <f t="shared" si="3"/>
        <v>2380</v>
      </c>
      <c r="K29" s="237" t="s">
        <v>360</v>
      </c>
      <c r="L29" s="250"/>
      <c r="M29" s="241"/>
    </row>
    <row r="30" ht="22.5" customHeight="1" spans="1:13">
      <c r="A30" s="249"/>
      <c r="B30" s="246" t="s">
        <v>350</v>
      </c>
      <c r="C30" s="236">
        <v>12.6</v>
      </c>
      <c r="D30" s="236">
        <v>11.6</v>
      </c>
      <c r="E30" s="236">
        <v>11.6</v>
      </c>
      <c r="F30" s="236">
        <f t="shared" si="2"/>
        <v>2320</v>
      </c>
      <c r="G30" s="236">
        <v>12.9</v>
      </c>
      <c r="H30" s="236">
        <v>11.9</v>
      </c>
      <c r="I30" s="236">
        <v>11.9</v>
      </c>
      <c r="J30" s="236">
        <f t="shared" si="3"/>
        <v>2380</v>
      </c>
      <c r="K30" s="237" t="s">
        <v>360</v>
      </c>
      <c r="L30" s="250"/>
      <c r="M30" s="241"/>
    </row>
    <row r="31" ht="22.5" customHeight="1" spans="1:13">
      <c r="A31" s="249"/>
      <c r="B31" s="243" t="s">
        <v>351</v>
      </c>
      <c r="C31" s="236">
        <v>14.2</v>
      </c>
      <c r="D31" s="236">
        <v>13.2</v>
      </c>
      <c r="E31" s="236">
        <v>13.2</v>
      </c>
      <c r="F31" s="236">
        <f t="shared" ref="F31:F33" si="4">E31*200</f>
        <v>2640</v>
      </c>
      <c r="G31" s="236">
        <v>14.5</v>
      </c>
      <c r="H31" s="236">
        <v>13.5</v>
      </c>
      <c r="I31" s="236">
        <v>13.5</v>
      </c>
      <c r="J31" s="236">
        <f t="shared" ref="J31:J33" si="5">I31*200</f>
        <v>2700</v>
      </c>
      <c r="K31" s="237" t="s">
        <v>361</v>
      </c>
      <c r="L31" s="250"/>
      <c r="M31" s="241"/>
    </row>
    <row r="32" ht="22.5" customHeight="1" spans="1:13">
      <c r="A32" s="249"/>
      <c r="B32" s="243" t="s">
        <v>353</v>
      </c>
      <c r="C32" s="236">
        <v>14.8</v>
      </c>
      <c r="D32" s="236">
        <v>13.8</v>
      </c>
      <c r="E32" s="236">
        <v>13.8</v>
      </c>
      <c r="F32" s="236">
        <f t="shared" si="4"/>
        <v>2760</v>
      </c>
      <c r="G32" s="236">
        <v>15.1</v>
      </c>
      <c r="H32" s="236">
        <v>14.1</v>
      </c>
      <c r="I32" s="236">
        <v>14.1</v>
      </c>
      <c r="J32" s="236">
        <f t="shared" si="5"/>
        <v>2820</v>
      </c>
      <c r="K32" s="237" t="s">
        <v>361</v>
      </c>
      <c r="L32" s="250"/>
      <c r="M32" s="241"/>
    </row>
    <row r="33" ht="22.5" customHeight="1" spans="1:13">
      <c r="A33" s="249"/>
      <c r="B33" s="243" t="s">
        <v>354</v>
      </c>
      <c r="C33" s="236">
        <v>15.2</v>
      </c>
      <c r="D33" s="236">
        <v>14.2</v>
      </c>
      <c r="E33" s="236">
        <v>14.2</v>
      </c>
      <c r="F33" s="236">
        <f t="shared" si="4"/>
        <v>2840</v>
      </c>
      <c r="G33" s="236">
        <v>15.5</v>
      </c>
      <c r="H33" s="236">
        <v>14.5</v>
      </c>
      <c r="I33" s="236">
        <v>14.5</v>
      </c>
      <c r="J33" s="236">
        <f t="shared" si="5"/>
        <v>2900</v>
      </c>
      <c r="K33" s="237" t="s">
        <v>361</v>
      </c>
      <c r="L33" s="250"/>
      <c r="M33" s="241"/>
    </row>
    <row r="34" ht="8" customHeight="1" spans="1:13">
      <c r="A34" s="251"/>
      <c r="B34" s="251"/>
      <c r="C34" s="251"/>
      <c r="D34" s="251"/>
      <c r="E34" s="251"/>
      <c r="F34" s="251"/>
      <c r="G34" s="251"/>
      <c r="H34" s="251"/>
      <c r="I34" s="251"/>
      <c r="J34" s="251"/>
      <c r="K34" s="251"/>
      <c r="L34" s="251"/>
      <c r="M34" s="251"/>
    </row>
    <row r="35" ht="22.5" customHeight="1" spans="1:13">
      <c r="A35" s="234" t="s">
        <v>362</v>
      </c>
      <c r="B35" s="243" t="s">
        <v>334</v>
      </c>
      <c r="C35" s="236">
        <v>7</v>
      </c>
      <c r="D35" s="236">
        <v>6</v>
      </c>
      <c r="E35" s="236">
        <v>6</v>
      </c>
      <c r="F35" s="236">
        <f t="shared" ref="F35:F45" si="6">D35*200</f>
        <v>1200</v>
      </c>
      <c r="G35" s="236">
        <v>7.3</v>
      </c>
      <c r="H35" s="236">
        <v>6.3</v>
      </c>
      <c r="I35" s="236">
        <v>6.3</v>
      </c>
      <c r="J35" s="236">
        <f t="shared" ref="J35:J45" si="7">H35*200</f>
        <v>1260</v>
      </c>
      <c r="K35" s="237" t="s">
        <v>357</v>
      </c>
      <c r="L35" s="238" t="s">
        <v>363</v>
      </c>
      <c r="M35" s="239" t="s">
        <v>364</v>
      </c>
    </row>
    <row r="36" ht="22.5" customHeight="1" spans="1:13">
      <c r="A36" s="252"/>
      <c r="B36" s="235" t="s">
        <v>338</v>
      </c>
      <c r="C36" s="236">
        <v>7.5</v>
      </c>
      <c r="D36" s="236">
        <v>6.5</v>
      </c>
      <c r="E36" s="236">
        <v>6.5</v>
      </c>
      <c r="F36" s="236">
        <f t="shared" si="6"/>
        <v>1300</v>
      </c>
      <c r="G36" s="236">
        <v>7.8</v>
      </c>
      <c r="H36" s="236">
        <v>6.8</v>
      </c>
      <c r="I36" s="236">
        <v>6.8</v>
      </c>
      <c r="J36" s="236">
        <f t="shared" si="7"/>
        <v>1360</v>
      </c>
      <c r="K36" s="237" t="s">
        <v>365</v>
      </c>
      <c r="L36" s="238" t="s">
        <v>363</v>
      </c>
      <c r="M36" s="241"/>
    </row>
    <row r="37" ht="22.5" customHeight="1" spans="1:13">
      <c r="A37" s="252"/>
      <c r="B37" s="235" t="s">
        <v>340</v>
      </c>
      <c r="C37" s="236">
        <v>7.5</v>
      </c>
      <c r="D37" s="236">
        <v>6.5</v>
      </c>
      <c r="E37" s="236">
        <v>6.5</v>
      </c>
      <c r="F37" s="236">
        <f t="shared" si="6"/>
        <v>1300</v>
      </c>
      <c r="G37" s="236">
        <v>7.8</v>
      </c>
      <c r="H37" s="236">
        <v>6.8</v>
      </c>
      <c r="I37" s="236">
        <v>6.8</v>
      </c>
      <c r="J37" s="236">
        <f t="shared" si="7"/>
        <v>1360</v>
      </c>
      <c r="K37" s="237" t="s">
        <v>366</v>
      </c>
      <c r="L37" s="250" t="s">
        <v>359</v>
      </c>
      <c r="M37" s="241"/>
    </row>
    <row r="38" ht="22.5" customHeight="1" spans="1:13">
      <c r="A38" s="252"/>
      <c r="B38" s="243" t="s">
        <v>342</v>
      </c>
      <c r="C38" s="236">
        <v>7.1</v>
      </c>
      <c r="D38" s="236">
        <v>6.1</v>
      </c>
      <c r="E38" s="236">
        <v>6.1</v>
      </c>
      <c r="F38" s="236">
        <f t="shared" si="6"/>
        <v>1220</v>
      </c>
      <c r="G38" s="236">
        <v>7.4</v>
      </c>
      <c r="H38" s="236">
        <v>6.4</v>
      </c>
      <c r="I38" s="236">
        <v>6.4</v>
      </c>
      <c r="J38" s="236">
        <f t="shared" si="7"/>
        <v>1280</v>
      </c>
      <c r="K38" s="237" t="s">
        <v>367</v>
      </c>
      <c r="L38" s="250"/>
      <c r="M38" s="241"/>
    </row>
    <row r="39" ht="22.5" customHeight="1" spans="1:13">
      <c r="A39" s="252"/>
      <c r="B39" s="235" t="s">
        <v>343</v>
      </c>
      <c r="C39" s="236">
        <v>7.2</v>
      </c>
      <c r="D39" s="236">
        <v>6.2</v>
      </c>
      <c r="E39" s="236">
        <v>6.2</v>
      </c>
      <c r="F39" s="236">
        <f t="shared" si="6"/>
        <v>1240</v>
      </c>
      <c r="G39" s="236">
        <v>7.5</v>
      </c>
      <c r="H39" s="236">
        <v>6.5</v>
      </c>
      <c r="I39" s="236">
        <v>6.5</v>
      </c>
      <c r="J39" s="236">
        <f t="shared" si="7"/>
        <v>1300</v>
      </c>
      <c r="K39" s="237" t="s">
        <v>368</v>
      </c>
      <c r="L39" s="250"/>
      <c r="M39" s="241"/>
    </row>
    <row r="40" ht="22.5" customHeight="1" spans="1:13">
      <c r="A40" s="252"/>
      <c r="B40" s="235" t="s">
        <v>344</v>
      </c>
      <c r="C40" s="236">
        <v>7.6</v>
      </c>
      <c r="D40" s="236">
        <v>6.6</v>
      </c>
      <c r="E40" s="236">
        <v>6.6</v>
      </c>
      <c r="F40" s="236">
        <f t="shared" si="6"/>
        <v>1320</v>
      </c>
      <c r="G40" s="236">
        <v>7.9</v>
      </c>
      <c r="H40" s="236">
        <v>6.9</v>
      </c>
      <c r="I40" s="236">
        <v>6.9</v>
      </c>
      <c r="J40" s="236">
        <f t="shared" si="7"/>
        <v>1380</v>
      </c>
      <c r="K40" s="237" t="s">
        <v>358</v>
      </c>
      <c r="L40" s="250"/>
      <c r="M40" s="241"/>
    </row>
    <row r="41" ht="22.5" customHeight="1" spans="1:13">
      <c r="A41" s="252"/>
      <c r="B41" s="235" t="s">
        <v>345</v>
      </c>
      <c r="C41" s="236">
        <v>7.7</v>
      </c>
      <c r="D41" s="236">
        <v>6.7</v>
      </c>
      <c r="E41" s="236">
        <v>6.7</v>
      </c>
      <c r="F41" s="236">
        <f t="shared" si="6"/>
        <v>1340</v>
      </c>
      <c r="G41" s="236">
        <v>8</v>
      </c>
      <c r="H41" s="236">
        <v>7</v>
      </c>
      <c r="I41" s="236">
        <v>7</v>
      </c>
      <c r="J41" s="236">
        <f t="shared" si="7"/>
        <v>1400</v>
      </c>
      <c r="K41" s="237" t="s">
        <v>358</v>
      </c>
      <c r="L41" s="250"/>
      <c r="M41" s="241"/>
    </row>
    <row r="42" ht="22.5" customHeight="1" spans="1:13">
      <c r="A42" s="252"/>
      <c r="B42" s="235" t="s">
        <v>346</v>
      </c>
      <c r="C42" s="236">
        <v>8.2</v>
      </c>
      <c r="D42" s="236">
        <v>7.2</v>
      </c>
      <c r="E42" s="236">
        <v>7.2</v>
      </c>
      <c r="F42" s="236">
        <f t="shared" si="6"/>
        <v>1440</v>
      </c>
      <c r="G42" s="236">
        <v>8.5</v>
      </c>
      <c r="H42" s="236">
        <v>7.5</v>
      </c>
      <c r="I42" s="236">
        <v>7.5</v>
      </c>
      <c r="J42" s="236">
        <f t="shared" si="7"/>
        <v>1500</v>
      </c>
      <c r="K42" s="237" t="s">
        <v>369</v>
      </c>
      <c r="L42" s="250"/>
      <c r="M42" s="241"/>
    </row>
    <row r="43" ht="22.5" customHeight="1" spans="1:13">
      <c r="A43" s="252"/>
      <c r="B43" s="243" t="s">
        <v>347</v>
      </c>
      <c r="C43" s="236">
        <v>9</v>
      </c>
      <c r="D43" s="236">
        <v>8</v>
      </c>
      <c r="E43" s="236">
        <v>8</v>
      </c>
      <c r="F43" s="236">
        <f t="shared" si="6"/>
        <v>1600</v>
      </c>
      <c r="G43" s="236">
        <v>9.3</v>
      </c>
      <c r="H43" s="236">
        <v>8.3</v>
      </c>
      <c r="I43" s="236">
        <v>8.3</v>
      </c>
      <c r="J43" s="236">
        <f t="shared" si="7"/>
        <v>1660</v>
      </c>
      <c r="K43" s="237" t="s">
        <v>369</v>
      </c>
      <c r="L43" s="250"/>
      <c r="M43" s="241"/>
    </row>
    <row r="44" ht="22.5" customHeight="1" spans="1:13">
      <c r="A44" s="252"/>
      <c r="B44" s="246" t="s">
        <v>349</v>
      </c>
      <c r="C44" s="236">
        <v>9.3</v>
      </c>
      <c r="D44" s="236">
        <v>8.3</v>
      </c>
      <c r="E44" s="236">
        <v>8.3</v>
      </c>
      <c r="F44" s="236">
        <f t="shared" si="6"/>
        <v>1660</v>
      </c>
      <c r="G44" s="236">
        <v>9.6</v>
      </c>
      <c r="H44" s="236">
        <v>8.6</v>
      </c>
      <c r="I44" s="236">
        <v>8.6</v>
      </c>
      <c r="J44" s="236">
        <f t="shared" si="7"/>
        <v>1720</v>
      </c>
      <c r="K44" s="237" t="s">
        <v>369</v>
      </c>
      <c r="L44" s="250"/>
      <c r="M44" s="241"/>
    </row>
    <row r="45" ht="22.5" customHeight="1" spans="1:13">
      <c r="A45" s="252"/>
      <c r="B45" s="246" t="s">
        <v>350</v>
      </c>
      <c r="C45" s="236">
        <v>9.3</v>
      </c>
      <c r="D45" s="236">
        <v>8.3</v>
      </c>
      <c r="E45" s="236">
        <v>8.3</v>
      </c>
      <c r="F45" s="236">
        <f t="shared" si="6"/>
        <v>1660</v>
      </c>
      <c r="G45" s="236">
        <v>9.6</v>
      </c>
      <c r="H45" s="236">
        <v>8.6</v>
      </c>
      <c r="I45" s="236">
        <v>8.6</v>
      </c>
      <c r="J45" s="236">
        <f t="shared" si="7"/>
        <v>1720</v>
      </c>
      <c r="K45" s="237" t="s">
        <v>369</v>
      </c>
      <c r="L45" s="250"/>
      <c r="M45" s="241"/>
    </row>
    <row r="46" ht="22.5" customHeight="1" spans="1:13">
      <c r="A46" s="252"/>
      <c r="B46" s="243" t="s">
        <v>351</v>
      </c>
      <c r="C46" s="236">
        <v>10.9</v>
      </c>
      <c r="D46" s="236">
        <v>9.9</v>
      </c>
      <c r="E46" s="236">
        <v>9.9</v>
      </c>
      <c r="F46" s="236">
        <f t="shared" ref="F46:F48" si="8">E46*200</f>
        <v>1980</v>
      </c>
      <c r="G46" s="236">
        <v>11.2</v>
      </c>
      <c r="H46" s="236">
        <v>10.2</v>
      </c>
      <c r="I46" s="236">
        <v>10.2</v>
      </c>
      <c r="J46" s="236">
        <f t="shared" ref="J46:J48" si="9">I46*200</f>
        <v>2040</v>
      </c>
      <c r="K46" s="237" t="s">
        <v>370</v>
      </c>
      <c r="L46" s="250"/>
      <c r="M46" s="241"/>
    </row>
    <row r="47" ht="22.5" customHeight="1" spans="1:13">
      <c r="A47" s="252"/>
      <c r="B47" s="243" t="s">
        <v>353</v>
      </c>
      <c r="C47" s="236">
        <v>11.5</v>
      </c>
      <c r="D47" s="236">
        <v>10.5</v>
      </c>
      <c r="E47" s="236">
        <v>10.5</v>
      </c>
      <c r="F47" s="236">
        <f t="shared" si="8"/>
        <v>2100</v>
      </c>
      <c r="G47" s="236">
        <v>11.8</v>
      </c>
      <c r="H47" s="236">
        <v>10.8</v>
      </c>
      <c r="I47" s="236">
        <v>10.8</v>
      </c>
      <c r="J47" s="236">
        <f t="shared" si="9"/>
        <v>2160</v>
      </c>
      <c r="K47" s="237" t="s">
        <v>371</v>
      </c>
      <c r="L47" s="250"/>
      <c r="M47" s="241"/>
    </row>
    <row r="48" ht="22.5" customHeight="1" spans="1:13">
      <c r="A48" s="252"/>
      <c r="B48" s="243" t="s">
        <v>354</v>
      </c>
      <c r="C48" s="236">
        <v>11.9</v>
      </c>
      <c r="D48" s="236">
        <v>10.9</v>
      </c>
      <c r="E48" s="236">
        <v>10.9</v>
      </c>
      <c r="F48" s="236">
        <f t="shared" si="8"/>
        <v>2180</v>
      </c>
      <c r="G48" s="236">
        <v>12.2</v>
      </c>
      <c r="H48" s="236">
        <v>11.2</v>
      </c>
      <c r="I48" s="236">
        <v>11.2</v>
      </c>
      <c r="J48" s="236">
        <f t="shared" si="9"/>
        <v>2240</v>
      </c>
      <c r="K48" s="237" t="s">
        <v>371</v>
      </c>
      <c r="L48" s="250"/>
      <c r="M48" s="241"/>
    </row>
    <row r="49" spans="1:13">
      <c r="A49" s="253"/>
      <c r="B49" s="254"/>
      <c r="C49" s="253"/>
      <c r="D49" s="253"/>
      <c r="E49" s="253"/>
      <c r="F49" s="253"/>
      <c r="G49" s="253"/>
      <c r="H49" s="253"/>
      <c r="I49" s="253"/>
      <c r="J49" s="251"/>
      <c r="K49" s="251"/>
      <c r="L49" s="251"/>
      <c r="M49" s="251"/>
    </row>
    <row r="50" ht="22.5" customHeight="1" spans="1:13">
      <c r="A50" s="255" t="s">
        <v>372</v>
      </c>
      <c r="B50" s="256" t="s">
        <v>334</v>
      </c>
      <c r="C50" s="236">
        <v>6.2</v>
      </c>
      <c r="D50" s="236">
        <v>5.2</v>
      </c>
      <c r="E50" s="236">
        <v>5.2</v>
      </c>
      <c r="F50" s="236">
        <f t="shared" ref="F50:F61" si="10">D50*200</f>
        <v>1040</v>
      </c>
      <c r="G50" s="236">
        <v>6.5</v>
      </c>
      <c r="H50" s="236">
        <v>5.5</v>
      </c>
      <c r="I50" s="236">
        <v>5.5</v>
      </c>
      <c r="J50" s="236">
        <f t="shared" ref="J50:J61" si="11">H50*200</f>
        <v>1100</v>
      </c>
      <c r="K50" s="237" t="s">
        <v>373</v>
      </c>
      <c r="L50" s="238" t="s">
        <v>336</v>
      </c>
      <c r="M50" s="239" t="s">
        <v>356</v>
      </c>
    </row>
    <row r="51" ht="22.5" customHeight="1" spans="1:13">
      <c r="A51" s="234"/>
      <c r="B51" s="256" t="s">
        <v>338</v>
      </c>
      <c r="C51" s="236">
        <v>6.7</v>
      </c>
      <c r="D51" s="236">
        <v>5.7</v>
      </c>
      <c r="E51" s="236">
        <v>5.7</v>
      </c>
      <c r="F51" s="236">
        <f t="shared" si="10"/>
        <v>1140</v>
      </c>
      <c r="G51" s="236">
        <v>7</v>
      </c>
      <c r="H51" s="236">
        <v>6</v>
      </c>
      <c r="I51" s="236">
        <v>6</v>
      </c>
      <c r="J51" s="236">
        <f t="shared" si="11"/>
        <v>1200</v>
      </c>
      <c r="K51" s="237" t="s">
        <v>374</v>
      </c>
      <c r="L51" s="238" t="s">
        <v>336</v>
      </c>
      <c r="M51" s="241"/>
    </row>
    <row r="52" ht="22.5" customHeight="1" spans="1:13">
      <c r="A52" s="234"/>
      <c r="B52" s="256" t="s">
        <v>340</v>
      </c>
      <c r="C52" s="236">
        <v>6.7</v>
      </c>
      <c r="D52" s="236">
        <v>5.7</v>
      </c>
      <c r="E52" s="236">
        <v>5.7</v>
      </c>
      <c r="F52" s="236">
        <f t="shared" si="10"/>
        <v>1140</v>
      </c>
      <c r="G52" s="236">
        <v>7</v>
      </c>
      <c r="H52" s="236">
        <v>6</v>
      </c>
      <c r="I52" s="236">
        <v>6</v>
      </c>
      <c r="J52" s="236">
        <f t="shared" si="11"/>
        <v>1200</v>
      </c>
      <c r="K52" s="237" t="s">
        <v>374</v>
      </c>
      <c r="L52" s="242"/>
      <c r="M52" s="241"/>
    </row>
    <row r="53" ht="22.5" customHeight="1" spans="1:13">
      <c r="A53" s="234"/>
      <c r="B53" s="257" t="s">
        <v>342</v>
      </c>
      <c r="C53" s="236">
        <v>6.3</v>
      </c>
      <c r="D53" s="236">
        <v>5.3</v>
      </c>
      <c r="E53" s="236">
        <v>5.3</v>
      </c>
      <c r="F53" s="236">
        <f t="shared" si="10"/>
        <v>1060</v>
      </c>
      <c r="G53" s="236">
        <v>6.6</v>
      </c>
      <c r="H53" s="236">
        <v>5.6</v>
      </c>
      <c r="I53" s="236">
        <v>5.6</v>
      </c>
      <c r="J53" s="236">
        <f t="shared" si="11"/>
        <v>1120</v>
      </c>
      <c r="K53" s="237" t="s">
        <v>375</v>
      </c>
      <c r="L53" s="245" t="s">
        <v>376</v>
      </c>
      <c r="M53" s="241"/>
    </row>
    <row r="54" ht="22.5" customHeight="1" spans="1:13">
      <c r="A54" s="234"/>
      <c r="B54" s="256" t="s">
        <v>343</v>
      </c>
      <c r="C54" s="236">
        <v>6.4</v>
      </c>
      <c r="D54" s="236">
        <v>5.4</v>
      </c>
      <c r="E54" s="236">
        <v>5.4</v>
      </c>
      <c r="F54" s="236">
        <f t="shared" si="10"/>
        <v>1080</v>
      </c>
      <c r="G54" s="236">
        <v>6.7</v>
      </c>
      <c r="H54" s="236">
        <v>5.7</v>
      </c>
      <c r="I54" s="236">
        <v>5.7</v>
      </c>
      <c r="J54" s="236">
        <f t="shared" si="11"/>
        <v>1140</v>
      </c>
      <c r="K54" s="237" t="s">
        <v>377</v>
      </c>
      <c r="L54" s="245"/>
      <c r="M54" s="241"/>
    </row>
    <row r="55" ht="22.5" customHeight="1" spans="1:13">
      <c r="A55" s="234"/>
      <c r="B55" s="256" t="s">
        <v>344</v>
      </c>
      <c r="C55" s="236">
        <v>6.8</v>
      </c>
      <c r="D55" s="236">
        <v>5.8</v>
      </c>
      <c r="E55" s="236">
        <v>5.8</v>
      </c>
      <c r="F55" s="236">
        <f t="shared" si="10"/>
        <v>1160</v>
      </c>
      <c r="G55" s="236">
        <v>7.1</v>
      </c>
      <c r="H55" s="236">
        <v>6.1</v>
      </c>
      <c r="I55" s="236">
        <v>6.1</v>
      </c>
      <c r="J55" s="236">
        <f t="shared" si="11"/>
        <v>1220</v>
      </c>
      <c r="K55" s="237" t="s">
        <v>377</v>
      </c>
      <c r="L55" s="245"/>
      <c r="M55" s="241"/>
    </row>
    <row r="56" ht="22.5" customHeight="1" spans="1:13">
      <c r="A56" s="234"/>
      <c r="B56" s="256" t="s">
        <v>345</v>
      </c>
      <c r="C56" s="236">
        <v>6.9</v>
      </c>
      <c r="D56" s="236">
        <v>5.9</v>
      </c>
      <c r="E56" s="236">
        <v>5.9</v>
      </c>
      <c r="F56" s="236">
        <f t="shared" si="10"/>
        <v>1180</v>
      </c>
      <c r="G56" s="236">
        <v>7.2</v>
      </c>
      <c r="H56" s="236">
        <v>6.2</v>
      </c>
      <c r="I56" s="236">
        <v>6.2</v>
      </c>
      <c r="J56" s="236">
        <f t="shared" si="11"/>
        <v>1240</v>
      </c>
      <c r="K56" s="237" t="s">
        <v>377</v>
      </c>
      <c r="L56" s="245"/>
      <c r="M56" s="241"/>
    </row>
    <row r="57" ht="22.5" customHeight="1" spans="1:13">
      <c r="A57" s="234"/>
      <c r="B57" s="256" t="s">
        <v>346</v>
      </c>
      <c r="C57" s="236">
        <v>7.4</v>
      </c>
      <c r="D57" s="236">
        <v>6.4</v>
      </c>
      <c r="E57" s="236">
        <v>6.4</v>
      </c>
      <c r="F57" s="236">
        <f t="shared" si="10"/>
        <v>1280</v>
      </c>
      <c r="G57" s="236">
        <v>7.7</v>
      </c>
      <c r="H57" s="236">
        <v>6.7</v>
      </c>
      <c r="I57" s="236">
        <v>6.7</v>
      </c>
      <c r="J57" s="236">
        <f t="shared" si="11"/>
        <v>1340</v>
      </c>
      <c r="K57" s="237" t="s">
        <v>378</v>
      </c>
      <c r="L57" s="245"/>
      <c r="M57" s="241"/>
    </row>
    <row r="58" ht="22.5" customHeight="1" spans="1:13">
      <c r="A58" s="234"/>
      <c r="B58" s="257" t="s">
        <v>347</v>
      </c>
      <c r="C58" s="236">
        <v>8.2</v>
      </c>
      <c r="D58" s="236">
        <v>7.2</v>
      </c>
      <c r="E58" s="236">
        <v>7.2</v>
      </c>
      <c r="F58" s="236">
        <f t="shared" si="10"/>
        <v>1440</v>
      </c>
      <c r="G58" s="236">
        <v>8.5</v>
      </c>
      <c r="H58" s="236">
        <v>7.5</v>
      </c>
      <c r="I58" s="236">
        <v>7.5</v>
      </c>
      <c r="J58" s="236">
        <f t="shared" si="11"/>
        <v>1500</v>
      </c>
      <c r="K58" s="237" t="s">
        <v>378</v>
      </c>
      <c r="L58" s="245"/>
      <c r="M58" s="241"/>
    </row>
    <row r="59" ht="22.5" customHeight="1" spans="1:13">
      <c r="A59" s="234"/>
      <c r="B59" s="257" t="s">
        <v>379</v>
      </c>
      <c r="C59" s="236">
        <v>8.5</v>
      </c>
      <c r="D59" s="236">
        <v>7.5</v>
      </c>
      <c r="E59" s="236">
        <v>7.5</v>
      </c>
      <c r="F59" s="236">
        <f t="shared" si="10"/>
        <v>1500</v>
      </c>
      <c r="G59" s="236">
        <v>8.8</v>
      </c>
      <c r="H59" s="236">
        <v>7.8</v>
      </c>
      <c r="I59" s="236">
        <v>7.8</v>
      </c>
      <c r="J59" s="236">
        <f t="shared" si="11"/>
        <v>1560</v>
      </c>
      <c r="K59" s="237" t="s">
        <v>378</v>
      </c>
      <c r="L59" s="245"/>
      <c r="M59" s="241"/>
    </row>
    <row r="60" ht="22.5" customHeight="1" spans="1:13">
      <c r="A60" s="234"/>
      <c r="B60" s="257" t="s">
        <v>350</v>
      </c>
      <c r="C60" s="236">
        <v>8.5</v>
      </c>
      <c r="D60" s="236">
        <v>7.5</v>
      </c>
      <c r="E60" s="236">
        <v>7.5</v>
      </c>
      <c r="F60" s="236">
        <f t="shared" si="10"/>
        <v>1500</v>
      </c>
      <c r="G60" s="236">
        <v>8.8</v>
      </c>
      <c r="H60" s="236">
        <v>7.8</v>
      </c>
      <c r="I60" s="236">
        <v>7.8</v>
      </c>
      <c r="J60" s="236">
        <f t="shared" si="11"/>
        <v>1560</v>
      </c>
      <c r="K60" s="237" t="s">
        <v>378</v>
      </c>
      <c r="L60" s="245"/>
      <c r="M60" s="241"/>
    </row>
    <row r="61" ht="22.5" customHeight="1" spans="1:13">
      <c r="A61" s="234"/>
      <c r="B61" s="257" t="s">
        <v>380</v>
      </c>
      <c r="C61" s="236">
        <v>9.2</v>
      </c>
      <c r="D61" s="236">
        <v>8.2</v>
      </c>
      <c r="E61" s="236">
        <v>8.2</v>
      </c>
      <c r="F61" s="236">
        <f t="shared" si="10"/>
        <v>1640</v>
      </c>
      <c r="G61" s="236">
        <v>9.5</v>
      </c>
      <c r="H61" s="236">
        <v>8.5</v>
      </c>
      <c r="I61" s="236">
        <v>8.5</v>
      </c>
      <c r="J61" s="236">
        <f t="shared" si="11"/>
        <v>1700</v>
      </c>
      <c r="K61" s="237" t="s">
        <v>378</v>
      </c>
      <c r="L61" s="245"/>
      <c r="M61" s="241"/>
    </row>
    <row r="62" ht="22.5" customHeight="1" spans="1:13">
      <c r="A62" s="234"/>
      <c r="B62" s="257" t="s">
        <v>351</v>
      </c>
      <c r="C62" s="236">
        <v>10.1</v>
      </c>
      <c r="D62" s="236">
        <v>9.1</v>
      </c>
      <c r="E62" s="236">
        <v>9.1</v>
      </c>
      <c r="F62" s="236">
        <f t="shared" ref="F61:F64" si="12">E62*200</f>
        <v>1820</v>
      </c>
      <c r="G62" s="236">
        <v>10.4</v>
      </c>
      <c r="H62" s="236">
        <v>9.4</v>
      </c>
      <c r="I62" s="236">
        <v>9.4</v>
      </c>
      <c r="J62" s="236">
        <f t="shared" ref="J61:J64" si="13">I62*200</f>
        <v>1880</v>
      </c>
      <c r="K62" s="237" t="s">
        <v>381</v>
      </c>
      <c r="L62" s="245"/>
      <c r="M62" s="241"/>
    </row>
    <row r="63" ht="22.5" customHeight="1" spans="1:13">
      <c r="A63" s="234"/>
      <c r="B63" s="257" t="s">
        <v>353</v>
      </c>
      <c r="C63" s="236">
        <v>10.7</v>
      </c>
      <c r="D63" s="236">
        <v>9.7</v>
      </c>
      <c r="E63" s="236">
        <v>9.7</v>
      </c>
      <c r="F63" s="236">
        <f t="shared" si="12"/>
        <v>1940</v>
      </c>
      <c r="G63" s="236">
        <v>11</v>
      </c>
      <c r="H63" s="236">
        <v>10</v>
      </c>
      <c r="I63" s="236">
        <v>10</v>
      </c>
      <c r="J63" s="236">
        <f t="shared" si="13"/>
        <v>2000</v>
      </c>
      <c r="K63" s="237" t="s">
        <v>381</v>
      </c>
      <c r="L63" s="245"/>
      <c r="M63" s="241"/>
    </row>
    <row r="64" ht="22.5" customHeight="1" spans="1:13">
      <c r="A64" s="234"/>
      <c r="B64" s="257" t="s">
        <v>354</v>
      </c>
      <c r="C64" s="236">
        <v>11.1</v>
      </c>
      <c r="D64" s="236">
        <v>10.1</v>
      </c>
      <c r="E64" s="236">
        <v>10.1</v>
      </c>
      <c r="F64" s="236">
        <f t="shared" si="12"/>
        <v>2020</v>
      </c>
      <c r="G64" s="236">
        <v>11.4</v>
      </c>
      <c r="H64" s="236">
        <v>10.4</v>
      </c>
      <c r="I64" s="236">
        <v>10.4</v>
      </c>
      <c r="J64" s="236">
        <f t="shared" si="13"/>
        <v>2080</v>
      </c>
      <c r="K64" s="237" t="s">
        <v>381</v>
      </c>
      <c r="L64" s="245"/>
      <c r="M64" s="241"/>
    </row>
    <row r="65" ht="22.5" customHeight="1" spans="1:13">
      <c r="A65" s="234"/>
      <c r="B65" s="243" t="s">
        <v>382</v>
      </c>
      <c r="C65" s="236">
        <v>10</v>
      </c>
      <c r="D65" s="236">
        <v>9</v>
      </c>
      <c r="E65" s="236">
        <v>9</v>
      </c>
      <c r="F65" s="236">
        <f t="shared" ref="F65:F75" si="14">E65*200</f>
        <v>1800</v>
      </c>
      <c r="G65" s="236">
        <v>10.3</v>
      </c>
      <c r="H65" s="236">
        <v>9.3</v>
      </c>
      <c r="I65" s="236">
        <v>9.3</v>
      </c>
      <c r="J65" s="236">
        <f t="shared" ref="J65:J75" si="15">I65*200</f>
        <v>1860</v>
      </c>
      <c r="K65" s="237" t="s">
        <v>381</v>
      </c>
      <c r="L65" s="245"/>
      <c r="M65" s="241"/>
    </row>
    <row r="66" ht="22.5" customHeight="1" spans="1:13">
      <c r="A66" s="234"/>
      <c r="B66" s="243" t="s">
        <v>383</v>
      </c>
      <c r="C66" s="236">
        <v>10</v>
      </c>
      <c r="D66" s="236">
        <v>9</v>
      </c>
      <c r="E66" s="236">
        <v>9</v>
      </c>
      <c r="F66" s="236">
        <f t="shared" si="14"/>
        <v>1800</v>
      </c>
      <c r="G66" s="236">
        <v>10.3</v>
      </c>
      <c r="H66" s="236">
        <v>9.3</v>
      </c>
      <c r="I66" s="236">
        <v>9.3</v>
      </c>
      <c r="J66" s="236">
        <f t="shared" si="15"/>
        <v>1860</v>
      </c>
      <c r="K66" s="237" t="s">
        <v>381</v>
      </c>
      <c r="L66" s="245"/>
      <c r="M66" s="241"/>
    </row>
    <row r="67" ht="22.5" customHeight="1" spans="1:13">
      <c r="A67" s="234"/>
      <c r="B67" s="243" t="s">
        <v>384</v>
      </c>
      <c r="C67" s="236">
        <v>10.4</v>
      </c>
      <c r="D67" s="236">
        <v>9.4</v>
      </c>
      <c r="E67" s="236">
        <v>9.4</v>
      </c>
      <c r="F67" s="236">
        <f t="shared" si="14"/>
        <v>1880</v>
      </c>
      <c r="G67" s="236">
        <v>10.7</v>
      </c>
      <c r="H67" s="236">
        <v>9.7</v>
      </c>
      <c r="I67" s="236">
        <v>9.7</v>
      </c>
      <c r="J67" s="236">
        <f t="shared" si="15"/>
        <v>1940</v>
      </c>
      <c r="K67" s="237" t="s">
        <v>381</v>
      </c>
      <c r="L67" s="245"/>
      <c r="M67" s="241"/>
    </row>
    <row r="68" ht="22.5" customHeight="1" spans="1:13">
      <c r="A68" s="234"/>
      <c r="B68" s="243" t="s">
        <v>385</v>
      </c>
      <c r="C68" s="236">
        <v>10.6</v>
      </c>
      <c r="D68" s="236">
        <v>9.6</v>
      </c>
      <c r="E68" s="236">
        <v>9.6</v>
      </c>
      <c r="F68" s="236">
        <f t="shared" si="14"/>
        <v>1920</v>
      </c>
      <c r="G68" s="236">
        <v>10.9</v>
      </c>
      <c r="H68" s="236">
        <v>9.9</v>
      </c>
      <c r="I68" s="236">
        <v>9.9</v>
      </c>
      <c r="J68" s="236">
        <f t="shared" si="15"/>
        <v>1980</v>
      </c>
      <c r="K68" s="237" t="s">
        <v>381</v>
      </c>
      <c r="L68" s="245"/>
      <c r="M68" s="241"/>
    </row>
    <row r="69" ht="22.5" customHeight="1" spans="1:13">
      <c r="A69" s="234"/>
      <c r="B69" s="243" t="s">
        <v>386</v>
      </c>
      <c r="C69" s="236">
        <v>11</v>
      </c>
      <c r="D69" s="236">
        <v>10</v>
      </c>
      <c r="E69" s="236">
        <v>10</v>
      </c>
      <c r="F69" s="236">
        <f t="shared" si="14"/>
        <v>2000</v>
      </c>
      <c r="G69" s="236">
        <v>11.3</v>
      </c>
      <c r="H69" s="236">
        <v>10.3</v>
      </c>
      <c r="I69" s="236">
        <v>10.3</v>
      </c>
      <c r="J69" s="236">
        <f t="shared" si="15"/>
        <v>2060</v>
      </c>
      <c r="K69" s="237" t="s">
        <v>381</v>
      </c>
      <c r="L69" s="245"/>
      <c r="M69" s="241"/>
    </row>
    <row r="70" ht="22.5" customHeight="1" spans="1:13">
      <c r="A70" s="234"/>
      <c r="B70" s="243" t="s">
        <v>387</v>
      </c>
      <c r="C70" s="236">
        <v>11.2</v>
      </c>
      <c r="D70" s="236">
        <v>10.2</v>
      </c>
      <c r="E70" s="236">
        <v>10.2</v>
      </c>
      <c r="F70" s="236">
        <f t="shared" si="14"/>
        <v>2040</v>
      </c>
      <c r="G70" s="236">
        <v>11.5</v>
      </c>
      <c r="H70" s="236">
        <v>10.5</v>
      </c>
      <c r="I70" s="236">
        <v>10.5</v>
      </c>
      <c r="J70" s="236">
        <f t="shared" si="15"/>
        <v>2100</v>
      </c>
      <c r="K70" s="237" t="s">
        <v>381</v>
      </c>
      <c r="L70" s="245"/>
      <c r="M70" s="241"/>
    </row>
    <row r="71" ht="22.5" customHeight="1" spans="1:13">
      <c r="A71" s="234"/>
      <c r="B71" s="243" t="s">
        <v>388</v>
      </c>
      <c r="C71" s="236">
        <v>10</v>
      </c>
      <c r="D71" s="236">
        <v>9</v>
      </c>
      <c r="E71" s="236">
        <v>9</v>
      </c>
      <c r="F71" s="236">
        <f t="shared" si="14"/>
        <v>1800</v>
      </c>
      <c r="G71" s="236">
        <v>10.3</v>
      </c>
      <c r="H71" s="236">
        <v>9.3</v>
      </c>
      <c r="I71" s="236">
        <v>9.3</v>
      </c>
      <c r="J71" s="236">
        <f t="shared" si="15"/>
        <v>1860</v>
      </c>
      <c r="K71" s="237" t="s">
        <v>381</v>
      </c>
      <c r="L71" s="245"/>
      <c r="M71" s="241"/>
    </row>
    <row r="72" ht="22.5" customHeight="1" spans="1:13">
      <c r="A72" s="234"/>
      <c r="B72" s="243" t="s">
        <v>389</v>
      </c>
      <c r="C72" s="236">
        <v>10.6</v>
      </c>
      <c r="D72" s="236">
        <v>9.6</v>
      </c>
      <c r="E72" s="236">
        <v>9.6</v>
      </c>
      <c r="F72" s="236">
        <f t="shared" si="14"/>
        <v>1920</v>
      </c>
      <c r="G72" s="236">
        <v>10.9</v>
      </c>
      <c r="H72" s="236">
        <v>9.9</v>
      </c>
      <c r="I72" s="236">
        <v>9.9</v>
      </c>
      <c r="J72" s="236">
        <f t="shared" si="15"/>
        <v>1980</v>
      </c>
      <c r="K72" s="237" t="s">
        <v>381</v>
      </c>
      <c r="L72" s="245"/>
      <c r="M72" s="241"/>
    </row>
    <row r="73" ht="22.5" customHeight="1" spans="1:13">
      <c r="A73" s="234"/>
      <c r="B73" s="243" t="s">
        <v>390</v>
      </c>
      <c r="C73" s="236">
        <v>11</v>
      </c>
      <c r="D73" s="236">
        <v>10</v>
      </c>
      <c r="E73" s="236">
        <v>10</v>
      </c>
      <c r="F73" s="236">
        <f t="shared" si="14"/>
        <v>2000</v>
      </c>
      <c r="G73" s="236">
        <v>11.3</v>
      </c>
      <c r="H73" s="236">
        <v>10.3</v>
      </c>
      <c r="I73" s="236">
        <v>10.3</v>
      </c>
      <c r="J73" s="236">
        <f t="shared" si="15"/>
        <v>2060</v>
      </c>
      <c r="K73" s="237" t="s">
        <v>381</v>
      </c>
      <c r="L73" s="245"/>
      <c r="M73" s="241"/>
    </row>
    <row r="74" ht="22.5" customHeight="1" spans="1:13">
      <c r="A74" s="234"/>
      <c r="B74" s="243" t="s">
        <v>391</v>
      </c>
      <c r="C74" s="236">
        <v>11.4</v>
      </c>
      <c r="D74" s="236">
        <v>10.4</v>
      </c>
      <c r="E74" s="236">
        <v>10.4</v>
      </c>
      <c r="F74" s="236">
        <f t="shared" si="14"/>
        <v>2080</v>
      </c>
      <c r="G74" s="236">
        <v>11.7</v>
      </c>
      <c r="H74" s="236">
        <v>10.7</v>
      </c>
      <c r="I74" s="236">
        <v>10.7</v>
      </c>
      <c r="J74" s="236">
        <f t="shared" si="15"/>
        <v>2140</v>
      </c>
      <c r="K74" s="237" t="s">
        <v>381</v>
      </c>
      <c r="L74" s="245"/>
      <c r="M74" s="241"/>
    </row>
    <row r="75" ht="22.5" customHeight="1" spans="1:13">
      <c r="A75" s="234"/>
      <c r="B75" s="243" t="s">
        <v>392</v>
      </c>
      <c r="C75" s="236">
        <v>11.5</v>
      </c>
      <c r="D75" s="236">
        <v>10.5</v>
      </c>
      <c r="E75" s="236">
        <v>10.5</v>
      </c>
      <c r="F75" s="236">
        <f t="shared" si="14"/>
        <v>2100</v>
      </c>
      <c r="G75" s="236">
        <v>11.8</v>
      </c>
      <c r="H75" s="236">
        <v>10.8</v>
      </c>
      <c r="I75" s="236">
        <v>10.8</v>
      </c>
      <c r="J75" s="236">
        <f t="shared" si="15"/>
        <v>2160</v>
      </c>
      <c r="K75" s="237" t="s">
        <v>381</v>
      </c>
      <c r="L75" s="245"/>
      <c r="M75" s="241"/>
    </row>
    <row r="76" ht="22.5" customHeight="1" spans="1:13">
      <c r="A76" s="234"/>
      <c r="B76" s="243" t="s">
        <v>393</v>
      </c>
      <c r="C76" s="236" t="s">
        <v>188</v>
      </c>
      <c r="D76" s="236" t="s">
        <v>188</v>
      </c>
      <c r="E76" s="236">
        <v>6.2</v>
      </c>
      <c r="F76" s="236" t="s">
        <v>188</v>
      </c>
      <c r="G76" s="236" t="s">
        <v>188</v>
      </c>
      <c r="H76" s="236" t="s">
        <v>188</v>
      </c>
      <c r="I76" s="236">
        <v>6.5</v>
      </c>
      <c r="J76" s="236" t="s">
        <v>188</v>
      </c>
      <c r="K76" s="237" t="s">
        <v>378</v>
      </c>
      <c r="L76" s="245"/>
      <c r="M76" s="258" t="s">
        <v>394</v>
      </c>
    </row>
    <row r="77" ht="22.5" customHeight="1" spans="1:13">
      <c r="A77" s="234"/>
      <c r="B77" s="243" t="s">
        <v>395</v>
      </c>
      <c r="C77" s="236" t="s">
        <v>188</v>
      </c>
      <c r="D77" s="236" t="s">
        <v>188</v>
      </c>
      <c r="E77" s="236">
        <v>6.7</v>
      </c>
      <c r="F77" s="236" t="s">
        <v>188</v>
      </c>
      <c r="G77" s="236" t="s">
        <v>188</v>
      </c>
      <c r="H77" s="236" t="s">
        <v>188</v>
      </c>
      <c r="I77" s="236">
        <v>7</v>
      </c>
      <c r="J77" s="236" t="s">
        <v>188</v>
      </c>
      <c r="K77" s="237" t="s">
        <v>378</v>
      </c>
      <c r="L77" s="245"/>
      <c r="M77" s="241"/>
    </row>
    <row r="78" ht="22.5" customHeight="1" spans="1:13">
      <c r="A78" s="234"/>
      <c r="B78" s="243" t="s">
        <v>396</v>
      </c>
      <c r="C78" s="236" t="s">
        <v>188</v>
      </c>
      <c r="D78" s="236" t="s">
        <v>188</v>
      </c>
      <c r="E78" s="236">
        <v>6.7</v>
      </c>
      <c r="F78" s="236" t="s">
        <v>188</v>
      </c>
      <c r="G78" s="236" t="s">
        <v>188</v>
      </c>
      <c r="H78" s="236" t="s">
        <v>188</v>
      </c>
      <c r="I78" s="236">
        <v>7</v>
      </c>
      <c r="J78" s="236" t="s">
        <v>188</v>
      </c>
      <c r="K78" s="237" t="s">
        <v>397</v>
      </c>
      <c r="L78" s="245"/>
      <c r="M78" s="241"/>
    </row>
    <row r="79" ht="22.5" customHeight="1" spans="1:13">
      <c r="A79" s="234"/>
      <c r="B79" s="243" t="s">
        <v>398</v>
      </c>
      <c r="C79" s="236" t="s">
        <v>188</v>
      </c>
      <c r="D79" s="236" t="s">
        <v>188</v>
      </c>
      <c r="E79" s="236">
        <v>8.2</v>
      </c>
      <c r="F79" s="236" t="s">
        <v>188</v>
      </c>
      <c r="G79" s="236" t="s">
        <v>188</v>
      </c>
      <c r="H79" s="236" t="s">
        <v>188</v>
      </c>
      <c r="I79" s="236">
        <v>8.5</v>
      </c>
      <c r="J79" s="236" t="s">
        <v>188</v>
      </c>
      <c r="K79" s="237" t="s">
        <v>397</v>
      </c>
      <c r="L79" s="245"/>
      <c r="M79" s="241"/>
    </row>
    <row r="80" ht="22.5" customHeight="1" spans="1:13">
      <c r="A80" s="234"/>
      <c r="B80" s="243" t="s">
        <v>399</v>
      </c>
      <c r="C80" s="236" t="s">
        <v>188</v>
      </c>
      <c r="D80" s="236" t="s">
        <v>188</v>
      </c>
      <c r="E80" s="236">
        <v>8.9</v>
      </c>
      <c r="F80" s="236" t="s">
        <v>188</v>
      </c>
      <c r="G80" s="236" t="s">
        <v>188</v>
      </c>
      <c r="H80" s="236" t="s">
        <v>188</v>
      </c>
      <c r="I80" s="236">
        <v>9.2</v>
      </c>
      <c r="J80" s="236" t="s">
        <v>188</v>
      </c>
      <c r="K80" s="237" t="s">
        <v>397</v>
      </c>
      <c r="L80" s="245"/>
      <c r="M80" s="241"/>
    </row>
    <row r="81" ht="22.5" customHeight="1" spans="1:13">
      <c r="A81" s="234"/>
      <c r="B81" s="243" t="s">
        <v>400</v>
      </c>
      <c r="C81" s="236" t="s">
        <v>188</v>
      </c>
      <c r="D81" s="236" t="s">
        <v>188</v>
      </c>
      <c r="E81" s="236">
        <v>8.9</v>
      </c>
      <c r="F81" s="236" t="s">
        <v>188</v>
      </c>
      <c r="G81" s="236" t="s">
        <v>188</v>
      </c>
      <c r="H81" s="236" t="s">
        <v>188</v>
      </c>
      <c r="I81" s="236">
        <v>9.2</v>
      </c>
      <c r="J81" s="236" t="s">
        <v>188</v>
      </c>
      <c r="K81" s="237" t="s">
        <v>397</v>
      </c>
      <c r="L81" s="245"/>
      <c r="M81" s="241"/>
    </row>
    <row r="82" ht="22.5" customHeight="1" spans="1:13">
      <c r="A82" s="234"/>
      <c r="B82" s="243" t="s">
        <v>401</v>
      </c>
      <c r="C82" s="236" t="s">
        <v>188</v>
      </c>
      <c r="D82" s="236" t="s">
        <v>188</v>
      </c>
      <c r="E82" s="236">
        <v>9.5</v>
      </c>
      <c r="F82" s="236" t="s">
        <v>188</v>
      </c>
      <c r="G82" s="236" t="s">
        <v>188</v>
      </c>
      <c r="H82" s="236" t="s">
        <v>188</v>
      </c>
      <c r="I82" s="236">
        <v>9.8</v>
      </c>
      <c r="J82" s="236" t="s">
        <v>188</v>
      </c>
      <c r="K82" s="237" t="s">
        <v>397</v>
      </c>
      <c r="L82" s="245"/>
      <c r="M82" s="241"/>
    </row>
    <row r="83" ht="22.5" customHeight="1" spans="1:13">
      <c r="A83" s="234"/>
      <c r="B83" s="243" t="s">
        <v>402</v>
      </c>
      <c r="C83" s="236" t="s">
        <v>188</v>
      </c>
      <c r="D83" s="236" t="s">
        <v>188</v>
      </c>
      <c r="E83" s="236">
        <v>9.1</v>
      </c>
      <c r="F83" s="236" t="s">
        <v>188</v>
      </c>
      <c r="G83" s="236" t="s">
        <v>188</v>
      </c>
      <c r="H83" s="236" t="s">
        <v>188</v>
      </c>
      <c r="I83" s="236">
        <v>9.4</v>
      </c>
      <c r="J83" s="236" t="s">
        <v>188</v>
      </c>
      <c r="K83" s="237" t="s">
        <v>397</v>
      </c>
      <c r="L83" s="245"/>
      <c r="M83" s="241"/>
    </row>
    <row r="84" ht="22.5" customHeight="1" spans="1:13">
      <c r="A84" s="234"/>
      <c r="B84" s="243" t="s">
        <v>403</v>
      </c>
      <c r="C84" s="236" t="s">
        <v>188</v>
      </c>
      <c r="D84" s="259" t="s">
        <v>188</v>
      </c>
      <c r="E84" s="236">
        <v>9.5</v>
      </c>
      <c r="F84" s="259" t="s">
        <v>188</v>
      </c>
      <c r="G84" s="236" t="s">
        <v>188</v>
      </c>
      <c r="H84" s="259" t="s">
        <v>188</v>
      </c>
      <c r="I84" s="236">
        <v>9.8</v>
      </c>
      <c r="J84" s="236" t="s">
        <v>188</v>
      </c>
      <c r="K84" s="237" t="s">
        <v>397</v>
      </c>
      <c r="L84" s="245"/>
      <c r="M84" s="241"/>
    </row>
    <row r="85" ht="22.5" customHeight="1" spans="1:13">
      <c r="A85" s="234"/>
      <c r="B85" s="243" t="s">
        <v>404</v>
      </c>
      <c r="C85" s="236" t="s">
        <v>188</v>
      </c>
      <c r="D85" s="259" t="s">
        <v>188</v>
      </c>
      <c r="E85" s="236">
        <v>9.8</v>
      </c>
      <c r="F85" s="259" t="s">
        <v>188</v>
      </c>
      <c r="G85" s="236" t="s">
        <v>188</v>
      </c>
      <c r="H85" s="259" t="s">
        <v>188</v>
      </c>
      <c r="I85" s="236">
        <v>10.1</v>
      </c>
      <c r="J85" s="236" t="s">
        <v>188</v>
      </c>
      <c r="K85" s="237" t="s">
        <v>397</v>
      </c>
      <c r="L85" s="245"/>
      <c r="M85" s="241"/>
    </row>
    <row r="86" spans="1:13">
      <c r="A86" s="253"/>
      <c r="B86" s="254"/>
      <c r="C86" s="253"/>
      <c r="D86" s="253"/>
      <c r="E86" s="253"/>
      <c r="F86" s="253"/>
      <c r="G86" s="253"/>
      <c r="H86" s="253"/>
      <c r="I86" s="253"/>
      <c r="J86" s="253"/>
      <c r="K86" s="253"/>
      <c r="L86" s="251"/>
      <c r="M86" s="251"/>
    </row>
    <row r="87" ht="22.5" customHeight="1" spans="1:13">
      <c r="A87" s="234" t="s">
        <v>405</v>
      </c>
      <c r="B87" s="256" t="s">
        <v>334</v>
      </c>
      <c r="C87" s="236">
        <v>5.1</v>
      </c>
      <c r="D87" s="236">
        <v>4.1</v>
      </c>
      <c r="E87" s="236">
        <v>4.1</v>
      </c>
      <c r="F87" s="236">
        <f t="shared" ref="F87:F98" si="16">D87*200</f>
        <v>820</v>
      </c>
      <c r="G87" s="236">
        <v>5.4</v>
      </c>
      <c r="H87" s="236">
        <v>4.4</v>
      </c>
      <c r="I87" s="236">
        <v>4.4</v>
      </c>
      <c r="J87" s="236">
        <f t="shared" ref="J87:J98" si="17">H87*200</f>
        <v>880</v>
      </c>
      <c r="K87" s="237" t="s">
        <v>406</v>
      </c>
      <c r="L87" s="238" t="s">
        <v>336</v>
      </c>
      <c r="M87" s="239" t="s">
        <v>337</v>
      </c>
    </row>
    <row r="88" ht="22.5" customHeight="1" spans="1:13">
      <c r="A88" s="249"/>
      <c r="B88" s="256" t="s">
        <v>338</v>
      </c>
      <c r="C88" s="236">
        <v>5.6</v>
      </c>
      <c r="D88" s="236">
        <v>4.6</v>
      </c>
      <c r="E88" s="236">
        <v>4.6</v>
      </c>
      <c r="F88" s="236">
        <f t="shared" si="16"/>
        <v>920</v>
      </c>
      <c r="G88" s="236">
        <v>5.9</v>
      </c>
      <c r="H88" s="236">
        <v>4.9</v>
      </c>
      <c r="I88" s="236">
        <v>4.9</v>
      </c>
      <c r="J88" s="236">
        <f t="shared" si="17"/>
        <v>980</v>
      </c>
      <c r="K88" s="237" t="s">
        <v>407</v>
      </c>
      <c r="L88" s="238" t="s">
        <v>336</v>
      </c>
      <c r="M88" s="241"/>
    </row>
    <row r="89" ht="22.5" customHeight="1" spans="1:13">
      <c r="A89" s="249"/>
      <c r="B89" s="256" t="s">
        <v>340</v>
      </c>
      <c r="C89" s="236">
        <v>5.6</v>
      </c>
      <c r="D89" s="236">
        <v>4.6</v>
      </c>
      <c r="E89" s="236">
        <v>4.6</v>
      </c>
      <c r="F89" s="236">
        <f t="shared" si="16"/>
        <v>920</v>
      </c>
      <c r="G89" s="236">
        <v>5.9</v>
      </c>
      <c r="H89" s="236">
        <v>4.9</v>
      </c>
      <c r="I89" s="236">
        <v>4.9</v>
      </c>
      <c r="J89" s="236">
        <f t="shared" si="17"/>
        <v>980</v>
      </c>
      <c r="K89" s="237" t="s">
        <v>406</v>
      </c>
      <c r="L89" s="245" t="s">
        <v>408</v>
      </c>
      <c r="M89" s="241"/>
    </row>
    <row r="90" ht="28" customHeight="1" spans="1:13">
      <c r="A90" s="249"/>
      <c r="B90" s="257" t="s">
        <v>342</v>
      </c>
      <c r="C90" s="236">
        <v>5.2</v>
      </c>
      <c r="D90" s="236">
        <v>4.2</v>
      </c>
      <c r="E90" s="236">
        <v>4.2</v>
      </c>
      <c r="F90" s="236">
        <f t="shared" si="16"/>
        <v>840</v>
      </c>
      <c r="G90" s="236">
        <v>5.5</v>
      </c>
      <c r="H90" s="236">
        <v>4.5</v>
      </c>
      <c r="I90" s="236">
        <v>4.5</v>
      </c>
      <c r="J90" s="236">
        <f t="shared" si="17"/>
        <v>900</v>
      </c>
      <c r="K90" s="237" t="s">
        <v>406</v>
      </c>
      <c r="L90" s="245"/>
      <c r="M90" s="241"/>
    </row>
    <row r="91" ht="22.5" customHeight="1" spans="1:13">
      <c r="A91" s="249"/>
      <c r="B91" s="256" t="s">
        <v>343</v>
      </c>
      <c r="C91" s="236">
        <v>5.3</v>
      </c>
      <c r="D91" s="236">
        <v>4.3</v>
      </c>
      <c r="E91" s="236">
        <v>4.3</v>
      </c>
      <c r="F91" s="236">
        <f t="shared" si="16"/>
        <v>860</v>
      </c>
      <c r="G91" s="236">
        <v>5.6</v>
      </c>
      <c r="H91" s="236">
        <v>4.6</v>
      </c>
      <c r="I91" s="236">
        <v>4.6</v>
      </c>
      <c r="J91" s="236">
        <f t="shared" si="17"/>
        <v>920</v>
      </c>
      <c r="K91" s="237" t="s">
        <v>409</v>
      </c>
      <c r="L91" s="245"/>
      <c r="M91" s="241"/>
    </row>
    <row r="92" ht="22.5" customHeight="1" spans="1:13">
      <c r="A92" s="249"/>
      <c r="B92" s="256" t="s">
        <v>344</v>
      </c>
      <c r="C92" s="236">
        <v>5.7</v>
      </c>
      <c r="D92" s="236">
        <v>4.7</v>
      </c>
      <c r="E92" s="236">
        <v>4.7</v>
      </c>
      <c r="F92" s="236">
        <f t="shared" si="16"/>
        <v>940</v>
      </c>
      <c r="G92" s="236">
        <v>6</v>
      </c>
      <c r="H92" s="236">
        <v>5</v>
      </c>
      <c r="I92" s="236">
        <v>5</v>
      </c>
      <c r="J92" s="236">
        <f t="shared" si="17"/>
        <v>1000</v>
      </c>
      <c r="K92" s="237" t="s">
        <v>409</v>
      </c>
      <c r="L92" s="245"/>
      <c r="M92" s="241"/>
    </row>
    <row r="93" ht="22.5" customHeight="1" spans="1:13">
      <c r="A93" s="249"/>
      <c r="B93" s="256" t="s">
        <v>345</v>
      </c>
      <c r="C93" s="236">
        <v>5.8</v>
      </c>
      <c r="D93" s="236">
        <v>4.8</v>
      </c>
      <c r="E93" s="236">
        <v>4.8</v>
      </c>
      <c r="F93" s="236">
        <f t="shared" si="16"/>
        <v>960</v>
      </c>
      <c r="G93" s="236">
        <v>6.1</v>
      </c>
      <c r="H93" s="236">
        <v>5.1</v>
      </c>
      <c r="I93" s="236">
        <v>5.1</v>
      </c>
      <c r="J93" s="236">
        <f t="shared" si="17"/>
        <v>1020</v>
      </c>
      <c r="K93" s="237" t="s">
        <v>409</v>
      </c>
      <c r="L93" s="245"/>
      <c r="M93" s="241"/>
    </row>
    <row r="94" ht="22.5" customHeight="1" spans="1:13">
      <c r="A94" s="249"/>
      <c r="B94" s="256" t="s">
        <v>346</v>
      </c>
      <c r="C94" s="236">
        <v>6.3</v>
      </c>
      <c r="D94" s="236">
        <v>5.3</v>
      </c>
      <c r="E94" s="236">
        <v>5.3</v>
      </c>
      <c r="F94" s="236">
        <f t="shared" si="16"/>
        <v>1060</v>
      </c>
      <c r="G94" s="236">
        <v>6.6</v>
      </c>
      <c r="H94" s="236">
        <v>5.6</v>
      </c>
      <c r="I94" s="236">
        <v>5.6</v>
      </c>
      <c r="J94" s="236">
        <f t="shared" si="17"/>
        <v>1120</v>
      </c>
      <c r="K94" s="237" t="s">
        <v>410</v>
      </c>
      <c r="L94" s="245"/>
      <c r="M94" s="241"/>
    </row>
    <row r="95" ht="22.5" customHeight="1" spans="1:13">
      <c r="A95" s="249"/>
      <c r="B95" s="257" t="s">
        <v>347</v>
      </c>
      <c r="C95" s="236">
        <v>7.1</v>
      </c>
      <c r="D95" s="236">
        <v>6.1</v>
      </c>
      <c r="E95" s="236">
        <v>6.1</v>
      </c>
      <c r="F95" s="236">
        <f t="shared" si="16"/>
        <v>1220</v>
      </c>
      <c r="G95" s="236">
        <v>7.4</v>
      </c>
      <c r="H95" s="236">
        <v>6.4</v>
      </c>
      <c r="I95" s="236">
        <v>6.4</v>
      </c>
      <c r="J95" s="236">
        <f t="shared" si="17"/>
        <v>1280</v>
      </c>
      <c r="K95" s="237" t="s">
        <v>410</v>
      </c>
      <c r="L95" s="245"/>
      <c r="M95" s="241"/>
    </row>
    <row r="96" ht="22.5" customHeight="1" spans="1:13">
      <c r="A96" s="249"/>
      <c r="B96" s="257" t="s">
        <v>379</v>
      </c>
      <c r="C96" s="236">
        <v>7.4</v>
      </c>
      <c r="D96" s="236">
        <v>6.4</v>
      </c>
      <c r="E96" s="236">
        <v>6.4</v>
      </c>
      <c r="F96" s="236">
        <f t="shared" si="16"/>
        <v>1280</v>
      </c>
      <c r="G96" s="236">
        <v>7.7</v>
      </c>
      <c r="H96" s="236">
        <v>6.7</v>
      </c>
      <c r="I96" s="236">
        <v>6.7</v>
      </c>
      <c r="J96" s="236">
        <f t="shared" si="17"/>
        <v>1340</v>
      </c>
      <c r="K96" s="237" t="s">
        <v>410</v>
      </c>
      <c r="L96" s="245"/>
      <c r="M96" s="241"/>
    </row>
    <row r="97" ht="22.5" customHeight="1" spans="1:13">
      <c r="A97" s="249"/>
      <c r="B97" s="257" t="s">
        <v>350</v>
      </c>
      <c r="C97" s="236">
        <v>7.4</v>
      </c>
      <c r="D97" s="236">
        <v>6.4</v>
      </c>
      <c r="E97" s="236">
        <v>6.4</v>
      </c>
      <c r="F97" s="236">
        <f t="shared" si="16"/>
        <v>1280</v>
      </c>
      <c r="G97" s="236">
        <v>7.7</v>
      </c>
      <c r="H97" s="236">
        <v>6.7</v>
      </c>
      <c r="I97" s="236">
        <v>6.7</v>
      </c>
      <c r="J97" s="236">
        <f t="shared" si="17"/>
        <v>1340</v>
      </c>
      <c r="K97" s="237" t="s">
        <v>410</v>
      </c>
      <c r="L97" s="245"/>
      <c r="M97" s="241"/>
    </row>
    <row r="98" ht="22.5" customHeight="1" spans="1:13">
      <c r="A98" s="249"/>
      <c r="B98" s="257" t="s">
        <v>380</v>
      </c>
      <c r="C98" s="236">
        <v>8.1</v>
      </c>
      <c r="D98" s="236">
        <v>7.1</v>
      </c>
      <c r="E98" s="236">
        <v>7.1</v>
      </c>
      <c r="F98" s="236">
        <f t="shared" si="16"/>
        <v>1420</v>
      </c>
      <c r="G98" s="236">
        <v>8.4</v>
      </c>
      <c r="H98" s="236">
        <v>7.4</v>
      </c>
      <c r="I98" s="236">
        <v>7.4</v>
      </c>
      <c r="J98" s="236">
        <f t="shared" si="17"/>
        <v>1480</v>
      </c>
      <c r="K98" s="237" t="s">
        <v>410</v>
      </c>
      <c r="L98" s="245"/>
      <c r="M98" s="241"/>
    </row>
    <row r="99" ht="22.5" customHeight="1" spans="1:13">
      <c r="A99" s="249"/>
      <c r="B99" s="257" t="s">
        <v>351</v>
      </c>
      <c r="C99" s="236">
        <v>9</v>
      </c>
      <c r="D99" s="236">
        <v>8</v>
      </c>
      <c r="E99" s="236">
        <v>8</v>
      </c>
      <c r="F99" s="236">
        <f t="shared" ref="F99:F112" si="18">E99*200</f>
        <v>1600</v>
      </c>
      <c r="G99" s="236">
        <v>9.3</v>
      </c>
      <c r="H99" s="236">
        <v>8.3</v>
      </c>
      <c r="I99" s="236">
        <v>8.3</v>
      </c>
      <c r="J99" s="236">
        <f t="shared" ref="J99:J112" si="19">I99*200</f>
        <v>1660</v>
      </c>
      <c r="K99" s="237" t="s">
        <v>411</v>
      </c>
      <c r="L99" s="245"/>
      <c r="M99" s="241"/>
    </row>
    <row r="100" ht="22.5" customHeight="1" spans="1:13">
      <c r="A100" s="249"/>
      <c r="B100" s="257" t="s">
        <v>353</v>
      </c>
      <c r="C100" s="236">
        <v>9.6</v>
      </c>
      <c r="D100" s="236">
        <v>8.6</v>
      </c>
      <c r="E100" s="236">
        <v>8.6</v>
      </c>
      <c r="F100" s="236">
        <f t="shared" si="18"/>
        <v>1720</v>
      </c>
      <c r="G100" s="236">
        <v>9.9</v>
      </c>
      <c r="H100" s="236">
        <v>8.9</v>
      </c>
      <c r="I100" s="236">
        <v>8.9</v>
      </c>
      <c r="J100" s="236">
        <f t="shared" si="19"/>
        <v>1780</v>
      </c>
      <c r="K100" s="237" t="s">
        <v>411</v>
      </c>
      <c r="L100" s="245"/>
      <c r="M100" s="241"/>
    </row>
    <row r="101" ht="22.5" customHeight="1" spans="1:13">
      <c r="A101" s="249"/>
      <c r="B101" s="257" t="s">
        <v>354</v>
      </c>
      <c r="C101" s="236">
        <v>10</v>
      </c>
      <c r="D101" s="236">
        <v>9</v>
      </c>
      <c r="E101" s="236">
        <v>9</v>
      </c>
      <c r="F101" s="236">
        <f t="shared" si="18"/>
        <v>1800</v>
      </c>
      <c r="G101" s="236">
        <v>10.3</v>
      </c>
      <c r="H101" s="236">
        <v>9.3</v>
      </c>
      <c r="I101" s="236">
        <v>9.3</v>
      </c>
      <c r="J101" s="236">
        <f t="shared" si="19"/>
        <v>1860</v>
      </c>
      <c r="K101" s="237" t="s">
        <v>411</v>
      </c>
      <c r="L101" s="245"/>
      <c r="M101" s="241"/>
    </row>
    <row r="102" ht="22.5" customHeight="1" spans="1:13">
      <c r="A102" s="249"/>
      <c r="B102" s="243" t="s">
        <v>382</v>
      </c>
      <c r="C102" s="236">
        <v>8.9</v>
      </c>
      <c r="D102" s="236">
        <v>7.9</v>
      </c>
      <c r="E102" s="236">
        <v>7.9</v>
      </c>
      <c r="F102" s="236">
        <f t="shared" si="18"/>
        <v>1580</v>
      </c>
      <c r="G102" s="236">
        <v>9.2</v>
      </c>
      <c r="H102" s="236">
        <v>8.2</v>
      </c>
      <c r="I102" s="236">
        <v>8.2</v>
      </c>
      <c r="J102" s="236">
        <f t="shared" si="19"/>
        <v>1640</v>
      </c>
      <c r="K102" s="237" t="s">
        <v>411</v>
      </c>
      <c r="L102" s="245"/>
      <c r="M102" s="241"/>
    </row>
    <row r="103" ht="22.5" customHeight="1" spans="1:13">
      <c r="A103" s="249"/>
      <c r="B103" s="243" t="s">
        <v>383</v>
      </c>
      <c r="C103" s="236">
        <v>8.9</v>
      </c>
      <c r="D103" s="236">
        <v>7.9</v>
      </c>
      <c r="E103" s="236">
        <v>7.9</v>
      </c>
      <c r="F103" s="236">
        <f t="shared" si="18"/>
        <v>1580</v>
      </c>
      <c r="G103" s="236">
        <v>9.2</v>
      </c>
      <c r="H103" s="236">
        <v>8.2</v>
      </c>
      <c r="I103" s="236">
        <v>8.2</v>
      </c>
      <c r="J103" s="236">
        <f t="shared" si="19"/>
        <v>1640</v>
      </c>
      <c r="K103" s="237" t="s">
        <v>411</v>
      </c>
      <c r="L103" s="245"/>
      <c r="M103" s="241"/>
    </row>
    <row r="104" ht="22.5" customHeight="1" spans="1:13">
      <c r="A104" s="249"/>
      <c r="B104" s="243" t="s">
        <v>384</v>
      </c>
      <c r="C104" s="236">
        <v>9.3</v>
      </c>
      <c r="D104" s="236">
        <v>8.3</v>
      </c>
      <c r="E104" s="236">
        <v>8.3</v>
      </c>
      <c r="F104" s="236">
        <f t="shared" si="18"/>
        <v>1660</v>
      </c>
      <c r="G104" s="236">
        <v>9.6</v>
      </c>
      <c r="H104" s="236">
        <v>8.6</v>
      </c>
      <c r="I104" s="236">
        <v>8.6</v>
      </c>
      <c r="J104" s="236">
        <f t="shared" si="19"/>
        <v>1720</v>
      </c>
      <c r="K104" s="237" t="s">
        <v>411</v>
      </c>
      <c r="L104" s="245"/>
      <c r="M104" s="241"/>
    </row>
    <row r="105" ht="22.5" customHeight="1" spans="1:13">
      <c r="A105" s="249"/>
      <c r="B105" s="243" t="s">
        <v>385</v>
      </c>
      <c r="C105" s="236">
        <v>9.5</v>
      </c>
      <c r="D105" s="236">
        <v>8.5</v>
      </c>
      <c r="E105" s="236">
        <v>8.5</v>
      </c>
      <c r="F105" s="236">
        <f t="shared" si="18"/>
        <v>1700</v>
      </c>
      <c r="G105" s="236">
        <v>9.8</v>
      </c>
      <c r="H105" s="236">
        <v>8.8</v>
      </c>
      <c r="I105" s="236">
        <v>8.8</v>
      </c>
      <c r="J105" s="236">
        <f t="shared" si="19"/>
        <v>1760</v>
      </c>
      <c r="K105" s="237" t="s">
        <v>411</v>
      </c>
      <c r="L105" s="245"/>
      <c r="M105" s="241"/>
    </row>
    <row r="106" ht="22.5" customHeight="1" spans="1:13">
      <c r="A106" s="249"/>
      <c r="B106" s="243" t="s">
        <v>386</v>
      </c>
      <c r="C106" s="236">
        <v>9.9</v>
      </c>
      <c r="D106" s="236">
        <v>8.9</v>
      </c>
      <c r="E106" s="236">
        <v>8.9</v>
      </c>
      <c r="F106" s="236">
        <f t="shared" si="18"/>
        <v>1780</v>
      </c>
      <c r="G106" s="236">
        <v>10.2</v>
      </c>
      <c r="H106" s="236">
        <v>9.2</v>
      </c>
      <c r="I106" s="236">
        <v>9.2</v>
      </c>
      <c r="J106" s="236">
        <f t="shared" si="19"/>
        <v>1840</v>
      </c>
      <c r="K106" s="237" t="s">
        <v>411</v>
      </c>
      <c r="L106" s="245"/>
      <c r="M106" s="241"/>
    </row>
    <row r="107" ht="22.5" customHeight="1" spans="1:13">
      <c r="A107" s="249"/>
      <c r="B107" s="243" t="s">
        <v>387</v>
      </c>
      <c r="C107" s="236">
        <v>10.1</v>
      </c>
      <c r="D107" s="236">
        <v>9.1</v>
      </c>
      <c r="E107" s="236">
        <v>9.1</v>
      </c>
      <c r="F107" s="236">
        <f t="shared" si="18"/>
        <v>1820</v>
      </c>
      <c r="G107" s="236">
        <v>10.4</v>
      </c>
      <c r="H107" s="236">
        <v>9.4</v>
      </c>
      <c r="I107" s="236">
        <v>9.4</v>
      </c>
      <c r="J107" s="236">
        <f t="shared" si="19"/>
        <v>1880</v>
      </c>
      <c r="K107" s="237" t="s">
        <v>411</v>
      </c>
      <c r="L107" s="245"/>
      <c r="M107" s="241"/>
    </row>
    <row r="108" ht="22.5" customHeight="1" spans="1:13">
      <c r="A108" s="249"/>
      <c r="B108" s="243" t="s">
        <v>388</v>
      </c>
      <c r="C108" s="236">
        <v>8.9</v>
      </c>
      <c r="D108" s="236">
        <v>7.9</v>
      </c>
      <c r="E108" s="236">
        <v>7.9</v>
      </c>
      <c r="F108" s="236">
        <f t="shared" si="18"/>
        <v>1580</v>
      </c>
      <c r="G108" s="236">
        <v>9.2</v>
      </c>
      <c r="H108" s="236">
        <v>8.2</v>
      </c>
      <c r="I108" s="236">
        <v>8.2</v>
      </c>
      <c r="J108" s="236">
        <f t="shared" si="19"/>
        <v>1640</v>
      </c>
      <c r="K108" s="237" t="s">
        <v>411</v>
      </c>
      <c r="L108" s="245"/>
      <c r="M108" s="241"/>
    </row>
    <row r="109" ht="22.5" customHeight="1" spans="1:13">
      <c r="A109" s="249"/>
      <c r="B109" s="243" t="s">
        <v>389</v>
      </c>
      <c r="C109" s="236">
        <v>9.5</v>
      </c>
      <c r="D109" s="236">
        <v>8.5</v>
      </c>
      <c r="E109" s="236">
        <v>8.5</v>
      </c>
      <c r="F109" s="236">
        <f t="shared" si="18"/>
        <v>1700</v>
      </c>
      <c r="G109" s="236">
        <v>9.8</v>
      </c>
      <c r="H109" s="236">
        <v>8.8</v>
      </c>
      <c r="I109" s="236">
        <v>8.8</v>
      </c>
      <c r="J109" s="236">
        <f t="shared" si="19"/>
        <v>1760</v>
      </c>
      <c r="K109" s="237" t="s">
        <v>411</v>
      </c>
      <c r="L109" s="245"/>
      <c r="M109" s="241"/>
    </row>
    <row r="110" ht="22.5" customHeight="1" spans="1:13">
      <c r="A110" s="249"/>
      <c r="B110" s="243" t="s">
        <v>390</v>
      </c>
      <c r="C110" s="236">
        <v>9.9</v>
      </c>
      <c r="D110" s="236">
        <v>8.9</v>
      </c>
      <c r="E110" s="236">
        <v>8.9</v>
      </c>
      <c r="F110" s="236">
        <f t="shared" si="18"/>
        <v>1780</v>
      </c>
      <c r="G110" s="236">
        <v>10.2</v>
      </c>
      <c r="H110" s="236">
        <v>9.2</v>
      </c>
      <c r="I110" s="236">
        <v>9.2</v>
      </c>
      <c r="J110" s="236">
        <f t="shared" si="19"/>
        <v>1840</v>
      </c>
      <c r="K110" s="237" t="s">
        <v>411</v>
      </c>
      <c r="L110" s="245"/>
      <c r="M110" s="241"/>
    </row>
    <row r="111" ht="22.5" customHeight="1" spans="1:13">
      <c r="A111" s="249"/>
      <c r="B111" s="243" t="s">
        <v>391</v>
      </c>
      <c r="C111" s="236">
        <v>10.3</v>
      </c>
      <c r="D111" s="236">
        <v>9.3</v>
      </c>
      <c r="E111" s="236">
        <v>9.3</v>
      </c>
      <c r="F111" s="236">
        <f t="shared" si="18"/>
        <v>1860</v>
      </c>
      <c r="G111" s="236">
        <v>10.6</v>
      </c>
      <c r="H111" s="236">
        <v>9.6</v>
      </c>
      <c r="I111" s="236">
        <v>9.6</v>
      </c>
      <c r="J111" s="236">
        <f t="shared" si="19"/>
        <v>1920</v>
      </c>
      <c r="K111" s="237" t="s">
        <v>411</v>
      </c>
      <c r="L111" s="245"/>
      <c r="M111" s="241"/>
    </row>
    <row r="112" ht="22.5" customHeight="1" spans="1:13">
      <c r="A112" s="249"/>
      <c r="B112" s="243" t="s">
        <v>392</v>
      </c>
      <c r="C112" s="236">
        <v>10.4</v>
      </c>
      <c r="D112" s="236">
        <v>9.4</v>
      </c>
      <c r="E112" s="236">
        <v>9.4</v>
      </c>
      <c r="F112" s="236">
        <f t="shared" si="18"/>
        <v>1880</v>
      </c>
      <c r="G112" s="236">
        <v>10.7</v>
      </c>
      <c r="H112" s="236">
        <v>9.7</v>
      </c>
      <c r="I112" s="236">
        <v>9.7</v>
      </c>
      <c r="J112" s="236">
        <f t="shared" si="19"/>
        <v>1940</v>
      </c>
      <c r="K112" s="237" t="s">
        <v>411</v>
      </c>
      <c r="L112" s="245"/>
      <c r="M112" s="241"/>
    </row>
    <row r="113" ht="22.5" customHeight="1" spans="1:13">
      <c r="A113" s="249"/>
      <c r="B113" s="243" t="s">
        <v>393</v>
      </c>
      <c r="C113" s="236" t="s">
        <v>188</v>
      </c>
      <c r="D113" s="236" t="s">
        <v>188</v>
      </c>
      <c r="E113" s="236">
        <v>5.1</v>
      </c>
      <c r="F113" s="236" t="s">
        <v>188</v>
      </c>
      <c r="G113" s="236" t="s">
        <v>188</v>
      </c>
      <c r="H113" s="236" t="s">
        <v>188</v>
      </c>
      <c r="I113" s="236">
        <v>5.4</v>
      </c>
      <c r="J113" s="236" t="s">
        <v>188</v>
      </c>
      <c r="K113" s="237" t="s">
        <v>412</v>
      </c>
      <c r="L113" s="245"/>
      <c r="M113" s="258" t="s">
        <v>394</v>
      </c>
    </row>
    <row r="114" ht="22.5" customHeight="1" spans="1:13">
      <c r="A114" s="249"/>
      <c r="B114" s="243" t="s">
        <v>395</v>
      </c>
      <c r="C114" s="236" t="s">
        <v>188</v>
      </c>
      <c r="D114" s="236" t="s">
        <v>188</v>
      </c>
      <c r="E114" s="236">
        <v>5.6</v>
      </c>
      <c r="F114" s="236" t="s">
        <v>188</v>
      </c>
      <c r="G114" s="236" t="s">
        <v>188</v>
      </c>
      <c r="H114" s="236" t="s">
        <v>188</v>
      </c>
      <c r="I114" s="236">
        <v>5.9</v>
      </c>
      <c r="J114" s="236" t="s">
        <v>188</v>
      </c>
      <c r="K114" s="237" t="s">
        <v>412</v>
      </c>
      <c r="L114" s="245"/>
      <c r="M114" s="241"/>
    </row>
    <row r="115" ht="22.5" customHeight="1" spans="1:13">
      <c r="A115" s="249"/>
      <c r="B115" s="243" t="s">
        <v>396</v>
      </c>
      <c r="C115" s="236" t="s">
        <v>188</v>
      </c>
      <c r="D115" s="236" t="s">
        <v>188</v>
      </c>
      <c r="E115" s="236">
        <v>5.6</v>
      </c>
      <c r="F115" s="236" t="s">
        <v>188</v>
      </c>
      <c r="G115" s="236" t="s">
        <v>188</v>
      </c>
      <c r="H115" s="236" t="s">
        <v>188</v>
      </c>
      <c r="I115" s="236">
        <v>5.9</v>
      </c>
      <c r="J115" s="236" t="s">
        <v>188</v>
      </c>
      <c r="K115" s="237" t="s">
        <v>412</v>
      </c>
      <c r="L115" s="245"/>
      <c r="M115" s="241"/>
    </row>
    <row r="116" ht="22.5" customHeight="1" spans="1:13">
      <c r="A116" s="249"/>
      <c r="B116" s="243" t="s">
        <v>398</v>
      </c>
      <c r="C116" s="236" t="s">
        <v>188</v>
      </c>
      <c r="D116" s="236" t="s">
        <v>188</v>
      </c>
      <c r="E116" s="236">
        <v>7.1</v>
      </c>
      <c r="F116" s="236" t="s">
        <v>188</v>
      </c>
      <c r="G116" s="236" t="s">
        <v>188</v>
      </c>
      <c r="H116" s="236" t="s">
        <v>188</v>
      </c>
      <c r="I116" s="236">
        <v>7.4</v>
      </c>
      <c r="J116" s="236" t="s">
        <v>188</v>
      </c>
      <c r="K116" s="237" t="s">
        <v>412</v>
      </c>
      <c r="L116" s="245"/>
      <c r="M116" s="241"/>
    </row>
    <row r="117" ht="22.5" customHeight="1" spans="1:13">
      <c r="A117" s="249"/>
      <c r="B117" s="243" t="s">
        <v>399</v>
      </c>
      <c r="C117" s="236" t="s">
        <v>188</v>
      </c>
      <c r="D117" s="236" t="s">
        <v>188</v>
      </c>
      <c r="E117" s="236">
        <v>7.8</v>
      </c>
      <c r="F117" s="236" t="s">
        <v>188</v>
      </c>
      <c r="G117" s="236" t="s">
        <v>188</v>
      </c>
      <c r="H117" s="236" t="s">
        <v>188</v>
      </c>
      <c r="I117" s="236">
        <v>8.1</v>
      </c>
      <c r="J117" s="236" t="s">
        <v>188</v>
      </c>
      <c r="K117" s="237" t="s">
        <v>412</v>
      </c>
      <c r="L117" s="245"/>
      <c r="M117" s="241"/>
    </row>
    <row r="118" ht="22.5" customHeight="1" spans="1:13">
      <c r="A118" s="249"/>
      <c r="B118" s="243" t="s">
        <v>400</v>
      </c>
      <c r="C118" s="236" t="s">
        <v>188</v>
      </c>
      <c r="D118" s="236" t="s">
        <v>188</v>
      </c>
      <c r="E118" s="236">
        <v>7.8</v>
      </c>
      <c r="F118" s="236" t="s">
        <v>188</v>
      </c>
      <c r="G118" s="236" t="s">
        <v>188</v>
      </c>
      <c r="H118" s="236" t="s">
        <v>188</v>
      </c>
      <c r="I118" s="236">
        <v>8.1</v>
      </c>
      <c r="J118" s="236" t="s">
        <v>188</v>
      </c>
      <c r="K118" s="237" t="s">
        <v>412</v>
      </c>
      <c r="L118" s="245"/>
      <c r="M118" s="241"/>
    </row>
    <row r="119" ht="22.5" customHeight="1" spans="1:13">
      <c r="A119" s="249"/>
      <c r="B119" s="243" t="s">
        <v>401</v>
      </c>
      <c r="C119" s="236" t="s">
        <v>188</v>
      </c>
      <c r="D119" s="236" t="s">
        <v>188</v>
      </c>
      <c r="E119" s="236">
        <v>8.4</v>
      </c>
      <c r="F119" s="236" t="s">
        <v>188</v>
      </c>
      <c r="G119" s="236" t="s">
        <v>188</v>
      </c>
      <c r="H119" s="236" t="s">
        <v>188</v>
      </c>
      <c r="I119" s="236">
        <v>8.7</v>
      </c>
      <c r="J119" s="236" t="s">
        <v>188</v>
      </c>
      <c r="K119" s="237" t="s">
        <v>412</v>
      </c>
      <c r="L119" s="245"/>
      <c r="M119" s="241"/>
    </row>
    <row r="120" ht="22.5" customHeight="1" spans="1:13">
      <c r="A120" s="249"/>
      <c r="B120" s="243" t="s">
        <v>402</v>
      </c>
      <c r="C120" s="236" t="s">
        <v>188</v>
      </c>
      <c r="D120" s="236" t="s">
        <v>188</v>
      </c>
      <c r="E120" s="236">
        <v>8</v>
      </c>
      <c r="F120" s="236" t="s">
        <v>188</v>
      </c>
      <c r="G120" s="236" t="s">
        <v>188</v>
      </c>
      <c r="H120" s="236" t="s">
        <v>188</v>
      </c>
      <c r="I120" s="236">
        <v>8.3</v>
      </c>
      <c r="J120" s="236" t="s">
        <v>188</v>
      </c>
      <c r="K120" s="237" t="s">
        <v>412</v>
      </c>
      <c r="L120" s="245"/>
      <c r="M120" s="241"/>
    </row>
    <row r="121" ht="22.5" customHeight="1" spans="1:13">
      <c r="A121" s="249"/>
      <c r="B121" s="243" t="s">
        <v>403</v>
      </c>
      <c r="C121" s="236" t="s">
        <v>188</v>
      </c>
      <c r="D121" s="259" t="s">
        <v>188</v>
      </c>
      <c r="E121" s="236">
        <v>8.4</v>
      </c>
      <c r="F121" s="259" t="s">
        <v>188</v>
      </c>
      <c r="G121" s="236" t="s">
        <v>188</v>
      </c>
      <c r="H121" s="259" t="s">
        <v>188</v>
      </c>
      <c r="I121" s="236">
        <v>8.7</v>
      </c>
      <c r="J121" s="236" t="s">
        <v>188</v>
      </c>
      <c r="K121" s="237" t="s">
        <v>412</v>
      </c>
      <c r="L121" s="245"/>
      <c r="M121" s="241"/>
    </row>
    <row r="122" ht="22.5" customHeight="1" spans="1:13">
      <c r="A122" s="249"/>
      <c r="B122" s="243" t="s">
        <v>404</v>
      </c>
      <c r="C122" s="236" t="s">
        <v>188</v>
      </c>
      <c r="D122" s="236" t="s">
        <v>188</v>
      </c>
      <c r="E122" s="236">
        <v>8.7</v>
      </c>
      <c r="F122" s="236" t="s">
        <v>188</v>
      </c>
      <c r="G122" s="236" t="s">
        <v>188</v>
      </c>
      <c r="H122" s="236" t="s">
        <v>188</v>
      </c>
      <c r="I122" s="236">
        <v>9</v>
      </c>
      <c r="J122" s="236" t="s">
        <v>188</v>
      </c>
      <c r="K122" s="237" t="s">
        <v>412</v>
      </c>
      <c r="L122" s="245"/>
      <c r="M122" s="241"/>
    </row>
    <row r="123" ht="22.5" customHeight="1" spans="1:13">
      <c r="A123" s="188" t="s">
        <v>413</v>
      </c>
      <c r="B123" s="189"/>
      <c r="C123" s="189"/>
      <c r="D123" s="189"/>
      <c r="E123" s="189"/>
      <c r="F123" s="189"/>
      <c r="G123" s="189"/>
      <c r="H123" s="189"/>
      <c r="I123" s="189"/>
      <c r="J123" s="189"/>
      <c r="K123" s="189"/>
      <c r="L123" s="189"/>
      <c r="M123" s="190"/>
    </row>
    <row r="124" ht="22.5" customHeight="1" spans="1:13">
      <c r="A124" s="188" t="s">
        <v>414</v>
      </c>
      <c r="B124" s="189"/>
      <c r="C124" s="189"/>
      <c r="D124" s="189"/>
      <c r="E124" s="189"/>
      <c r="F124" s="189"/>
      <c r="G124" s="189"/>
      <c r="H124" s="189"/>
      <c r="I124" s="189"/>
      <c r="J124" s="189"/>
      <c r="K124" s="189"/>
      <c r="L124" s="189"/>
      <c r="M124" s="190"/>
    </row>
    <row r="125" ht="37" customHeight="1" spans="1:13">
      <c r="A125" s="132" t="s">
        <v>295</v>
      </c>
      <c r="B125" s="133"/>
      <c r="C125" s="133"/>
      <c r="D125" s="133"/>
      <c r="E125" s="133"/>
      <c r="F125" s="133"/>
      <c r="G125" s="133"/>
      <c r="H125" s="133"/>
      <c r="I125" s="133"/>
      <c r="J125" s="133"/>
      <c r="K125" s="133"/>
      <c r="L125" s="133"/>
      <c r="M125" s="133"/>
    </row>
    <row r="126" ht="35" customHeight="1" spans="1:13">
      <c r="A126" s="191" t="s">
        <v>415</v>
      </c>
      <c r="B126" s="192"/>
      <c r="C126" s="192"/>
      <c r="D126" s="192"/>
      <c r="E126" s="192"/>
      <c r="F126" s="192"/>
      <c r="G126" s="192"/>
      <c r="H126" s="192"/>
      <c r="I126" s="192"/>
      <c r="J126" s="192"/>
      <c r="K126" s="192"/>
      <c r="L126" s="192"/>
      <c r="M126" s="192"/>
    </row>
    <row r="127" ht="35" customHeight="1" spans="1:13">
      <c r="A127" s="136" t="s">
        <v>416</v>
      </c>
      <c r="B127" s="137"/>
      <c r="C127" s="137"/>
      <c r="D127" s="137"/>
      <c r="E127" s="137"/>
      <c r="F127" s="137"/>
      <c r="G127" s="137"/>
      <c r="H127" s="137"/>
      <c r="I127" s="137"/>
      <c r="J127" s="137"/>
      <c r="K127" s="137"/>
      <c r="L127" s="137"/>
      <c r="M127" s="137"/>
    </row>
    <row r="128" ht="22.5" customHeight="1" spans="1:13">
      <c r="A128" s="193" t="s">
        <v>417</v>
      </c>
      <c r="B128" s="194"/>
      <c r="C128" s="194"/>
      <c r="D128" s="194"/>
      <c r="E128" s="194"/>
      <c r="F128" s="194"/>
      <c r="G128" s="194"/>
      <c r="H128" s="194"/>
      <c r="I128" s="194"/>
      <c r="J128" s="194"/>
      <c r="K128" s="194"/>
      <c r="L128" s="194"/>
      <c r="M128" s="194"/>
    </row>
    <row r="129" ht="22.5" customHeight="1" spans="1:13">
      <c r="A129" s="193" t="s">
        <v>418</v>
      </c>
      <c r="B129" s="194"/>
      <c r="C129" s="194"/>
      <c r="D129" s="194"/>
      <c r="E129" s="194"/>
      <c r="F129" s="194"/>
      <c r="G129" s="194"/>
      <c r="H129" s="194"/>
      <c r="I129" s="194"/>
      <c r="J129" s="194"/>
      <c r="K129" s="194"/>
      <c r="L129" s="194"/>
      <c r="M129" s="194"/>
    </row>
    <row r="130" ht="22.5" customHeight="1" spans="1:13">
      <c r="A130" s="193" t="s">
        <v>419</v>
      </c>
      <c r="B130" s="194"/>
      <c r="C130" s="194"/>
      <c r="D130" s="194"/>
      <c r="E130" s="194"/>
      <c r="F130" s="194"/>
      <c r="G130" s="194"/>
      <c r="H130" s="194"/>
      <c r="I130" s="194"/>
      <c r="J130" s="194"/>
      <c r="K130" s="194"/>
      <c r="L130" s="194"/>
      <c r="M130" s="194"/>
    </row>
    <row r="131" ht="22.5" customHeight="1" spans="1:13">
      <c r="A131" s="193" t="s">
        <v>420</v>
      </c>
      <c r="B131" s="194"/>
      <c r="C131" s="194"/>
      <c r="D131" s="194"/>
      <c r="E131" s="194"/>
      <c r="F131" s="194"/>
      <c r="G131" s="194"/>
      <c r="H131" s="194"/>
      <c r="I131" s="194"/>
      <c r="J131" s="194"/>
      <c r="K131" s="194"/>
      <c r="L131" s="194"/>
      <c r="M131" s="194"/>
    </row>
    <row r="132" ht="29" customHeight="1" spans="1:13">
      <c r="A132" s="136" t="s">
        <v>421</v>
      </c>
      <c r="B132" s="137"/>
      <c r="C132" s="137"/>
      <c r="D132" s="137"/>
      <c r="E132" s="137"/>
      <c r="F132" s="137"/>
      <c r="G132" s="137"/>
      <c r="H132" s="137"/>
      <c r="I132" s="137"/>
      <c r="J132" s="137"/>
      <c r="K132" s="137"/>
      <c r="L132" s="137"/>
      <c r="M132" s="137"/>
    </row>
    <row r="133" ht="211" customHeight="1" spans="1:13">
      <c r="A133" s="195" t="s">
        <v>422</v>
      </c>
      <c r="B133" s="195"/>
      <c r="C133" s="195"/>
      <c r="D133" s="195"/>
      <c r="E133" s="195"/>
      <c r="F133" s="195"/>
      <c r="G133" s="195"/>
      <c r="H133" s="195"/>
      <c r="I133" s="195"/>
      <c r="J133" s="195"/>
      <c r="K133" s="195"/>
      <c r="L133" s="195"/>
      <c r="M133" s="195"/>
    </row>
    <row r="134" ht="34" customHeight="1" spans="1:13">
      <c r="A134" s="137" t="s">
        <v>423</v>
      </c>
      <c r="B134" s="137"/>
      <c r="C134" s="137"/>
      <c r="D134" s="137"/>
      <c r="E134" s="137"/>
      <c r="F134" s="137"/>
      <c r="G134" s="137"/>
      <c r="H134" s="137"/>
      <c r="I134" s="137"/>
      <c r="J134" s="137"/>
      <c r="K134" s="137"/>
      <c r="L134" s="137"/>
      <c r="M134" s="137"/>
    </row>
    <row r="135" ht="20" customHeight="1" spans="1:13">
      <c r="A135" s="196" t="s">
        <v>424</v>
      </c>
      <c r="B135" s="197"/>
      <c r="C135" s="197"/>
      <c r="D135" s="197"/>
      <c r="E135" s="197"/>
      <c r="F135" s="197"/>
      <c r="G135" s="197"/>
      <c r="H135" s="197"/>
      <c r="I135" s="197"/>
      <c r="J135" s="197"/>
      <c r="K135" s="197"/>
      <c r="L135" s="197"/>
      <c r="M135" s="197"/>
    </row>
    <row r="136" ht="24" customHeight="1" spans="1:13">
      <c r="A136" s="196" t="s">
        <v>425</v>
      </c>
      <c r="B136" s="197"/>
      <c r="C136" s="197"/>
      <c r="D136" s="197"/>
      <c r="E136" s="197"/>
      <c r="F136" s="197"/>
      <c r="G136" s="197"/>
      <c r="H136" s="197"/>
      <c r="I136" s="197"/>
      <c r="J136" s="197"/>
      <c r="K136" s="197"/>
      <c r="L136" s="197"/>
      <c r="M136" s="197"/>
    </row>
    <row r="137" ht="22" customHeight="1" spans="1:13">
      <c r="A137" s="196" t="s">
        <v>426</v>
      </c>
      <c r="B137" s="197"/>
      <c r="C137" s="197"/>
      <c r="D137" s="197"/>
      <c r="E137" s="197"/>
      <c r="F137" s="197"/>
      <c r="G137" s="197"/>
      <c r="H137" s="197"/>
      <c r="I137" s="197"/>
      <c r="J137" s="197"/>
      <c r="K137" s="197"/>
      <c r="L137" s="197"/>
      <c r="M137" s="197"/>
    </row>
    <row r="138" ht="22" customHeight="1" spans="1:13">
      <c r="A138" s="196" t="s">
        <v>427</v>
      </c>
      <c r="B138" s="197"/>
      <c r="C138" s="197"/>
      <c r="D138" s="197"/>
      <c r="E138" s="197"/>
      <c r="F138" s="197"/>
      <c r="G138" s="197"/>
      <c r="H138" s="197"/>
      <c r="I138" s="197"/>
      <c r="J138" s="197"/>
      <c r="K138" s="197"/>
      <c r="L138" s="197"/>
      <c r="M138" s="197"/>
    </row>
    <row r="139" ht="35" customHeight="1" spans="1:13">
      <c r="A139" s="143" t="s">
        <v>428</v>
      </c>
      <c r="B139" s="144"/>
      <c r="C139" s="144"/>
      <c r="D139" s="144"/>
      <c r="E139" s="144"/>
      <c r="F139" s="144"/>
      <c r="G139" s="144"/>
      <c r="H139" s="144"/>
      <c r="I139" s="144"/>
      <c r="J139" s="144"/>
      <c r="K139" s="144"/>
      <c r="L139" s="144"/>
      <c r="M139" s="144"/>
    </row>
    <row r="140" ht="22" customHeight="1" spans="1:13">
      <c r="A140" s="198" t="s">
        <v>429</v>
      </c>
      <c r="B140" s="199"/>
      <c r="C140" s="199"/>
      <c r="D140" s="199"/>
      <c r="E140" s="199"/>
      <c r="F140" s="199"/>
      <c r="G140" s="199"/>
      <c r="H140" s="199"/>
      <c r="I140" s="199"/>
      <c r="J140" s="199"/>
      <c r="K140" s="199"/>
      <c r="L140" s="199"/>
      <c r="M140" s="199"/>
    </row>
    <row r="141" ht="22" customHeight="1" spans="1:13">
      <c r="A141" s="198" t="s">
        <v>430</v>
      </c>
      <c r="B141" s="199"/>
      <c r="C141" s="199"/>
      <c r="D141" s="199"/>
      <c r="E141" s="199"/>
      <c r="F141" s="199"/>
      <c r="G141" s="199"/>
      <c r="H141" s="199"/>
      <c r="I141" s="199"/>
      <c r="J141" s="199"/>
      <c r="K141" s="199"/>
      <c r="L141" s="199"/>
      <c r="M141" s="199"/>
    </row>
    <row r="142" ht="22" customHeight="1" spans="1:13">
      <c r="A142" s="198" t="s">
        <v>431</v>
      </c>
      <c r="B142" s="199"/>
      <c r="C142" s="199"/>
      <c r="D142" s="199"/>
      <c r="E142" s="199"/>
      <c r="F142" s="199"/>
      <c r="G142" s="199"/>
      <c r="H142" s="199"/>
      <c r="I142" s="199"/>
      <c r="J142" s="199"/>
      <c r="K142" s="199"/>
      <c r="L142" s="199"/>
      <c r="M142" s="199"/>
    </row>
    <row r="143" ht="22" customHeight="1" spans="1:13">
      <c r="A143" s="198" t="s">
        <v>432</v>
      </c>
      <c r="B143" s="199"/>
      <c r="C143" s="199"/>
      <c r="D143" s="199"/>
      <c r="E143" s="199"/>
      <c r="F143" s="199"/>
      <c r="G143" s="199"/>
      <c r="H143" s="199"/>
      <c r="I143" s="199"/>
      <c r="J143" s="199"/>
      <c r="K143" s="199"/>
      <c r="L143" s="199"/>
      <c r="M143" s="199"/>
    </row>
    <row r="144" ht="22" customHeight="1" spans="1:13">
      <c r="A144" s="198" t="s">
        <v>433</v>
      </c>
      <c r="B144" s="199"/>
      <c r="C144" s="199"/>
      <c r="D144" s="199"/>
      <c r="E144" s="199"/>
      <c r="F144" s="199"/>
      <c r="G144" s="199"/>
      <c r="H144" s="199"/>
      <c r="I144" s="199"/>
      <c r="J144" s="199"/>
      <c r="K144" s="199"/>
      <c r="L144" s="199"/>
      <c r="M144" s="199"/>
    </row>
    <row r="145" ht="22" customHeight="1" spans="1:13">
      <c r="A145" s="198" t="s">
        <v>434</v>
      </c>
      <c r="B145" s="199"/>
      <c r="C145" s="199"/>
      <c r="D145" s="199"/>
      <c r="E145" s="199"/>
      <c r="F145" s="199"/>
      <c r="G145" s="199"/>
      <c r="H145" s="199"/>
      <c r="I145" s="199"/>
      <c r="J145" s="199"/>
      <c r="K145" s="199"/>
      <c r="L145" s="199"/>
      <c r="M145" s="199"/>
    </row>
    <row r="146" ht="22" customHeight="1" spans="1:13">
      <c r="A146" s="198" t="s">
        <v>435</v>
      </c>
      <c r="B146" s="199"/>
      <c r="C146" s="199"/>
      <c r="D146" s="199"/>
      <c r="E146" s="199"/>
      <c r="F146" s="199"/>
      <c r="G146" s="199"/>
      <c r="H146" s="199"/>
      <c r="I146" s="199"/>
      <c r="J146" s="199"/>
      <c r="K146" s="199"/>
      <c r="L146" s="199"/>
      <c r="M146" s="199"/>
    </row>
    <row r="147" ht="22.2" spans="1:13">
      <c r="A147" s="147" t="s">
        <v>436</v>
      </c>
      <c r="B147" s="148"/>
      <c r="C147" s="148"/>
      <c r="D147" s="148"/>
      <c r="E147" s="148"/>
      <c r="F147" s="148"/>
      <c r="G147" s="148"/>
      <c r="H147" s="148"/>
      <c r="I147" s="148"/>
      <c r="J147" s="148"/>
      <c r="K147" s="148"/>
      <c r="L147" s="148"/>
      <c r="M147" s="148"/>
    </row>
  </sheetData>
  <mergeCells count="54">
    <mergeCell ref="B1:L1"/>
    <mergeCell ref="A2:M2"/>
    <mergeCell ref="C3:F3"/>
    <mergeCell ref="G3:J3"/>
    <mergeCell ref="A34:M34"/>
    <mergeCell ref="J49:M49"/>
    <mergeCell ref="L86:M86"/>
    <mergeCell ref="A123:M123"/>
    <mergeCell ref="A124:M124"/>
    <mergeCell ref="A125:M125"/>
    <mergeCell ref="A126:M126"/>
    <mergeCell ref="A127:M127"/>
    <mergeCell ref="A128:M128"/>
    <mergeCell ref="A129:M129"/>
    <mergeCell ref="A130:M130"/>
    <mergeCell ref="A131:M131"/>
    <mergeCell ref="A132:M132"/>
    <mergeCell ref="A133:M133"/>
    <mergeCell ref="A134:M134"/>
    <mergeCell ref="A135:M135"/>
    <mergeCell ref="A136:M136"/>
    <mergeCell ref="A137:M137"/>
    <mergeCell ref="A138:M138"/>
    <mergeCell ref="A139:M139"/>
    <mergeCell ref="A140:M140"/>
    <mergeCell ref="A141:M141"/>
    <mergeCell ref="A142:M142"/>
    <mergeCell ref="A143:M143"/>
    <mergeCell ref="A144:M144"/>
    <mergeCell ref="A145:M145"/>
    <mergeCell ref="A146:M146"/>
    <mergeCell ref="A147:M147"/>
    <mergeCell ref="A3:A4"/>
    <mergeCell ref="A5:A18"/>
    <mergeCell ref="A20:A33"/>
    <mergeCell ref="A35:A48"/>
    <mergeCell ref="A50:A85"/>
    <mergeCell ref="A87:A122"/>
    <mergeCell ref="B3:B4"/>
    <mergeCell ref="K3:K4"/>
    <mergeCell ref="L3:L4"/>
    <mergeCell ref="L11:L18"/>
    <mergeCell ref="L22:L33"/>
    <mergeCell ref="L37:L48"/>
    <mergeCell ref="L53:L75"/>
    <mergeCell ref="L89:L122"/>
    <mergeCell ref="M3:M4"/>
    <mergeCell ref="M5:M18"/>
    <mergeCell ref="M20:M33"/>
    <mergeCell ref="M35:M48"/>
    <mergeCell ref="M50:M75"/>
    <mergeCell ref="M76:M85"/>
    <mergeCell ref="M87:M112"/>
    <mergeCell ref="M113:M122"/>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Y81"/>
  <sheetViews>
    <sheetView zoomScale="85" zoomScaleNormal="85" workbookViewId="0">
      <pane ySplit="4" topLeftCell="A35" activePane="bottomLeft" state="frozen"/>
      <selection/>
      <selection pane="bottomLeft" activeCell="A1" sqref="$A1:$XFD1048576"/>
    </sheetView>
  </sheetViews>
  <sheetFormatPr defaultColWidth="8.73148148148148" defaultRowHeight="13.8"/>
  <cols>
    <col min="1" max="1" width="31.6296296296296" style="149" customWidth="1"/>
    <col min="2" max="2" width="73.3240740740741" style="149" customWidth="1"/>
    <col min="3" max="3" width="10.4537037037037" style="149" customWidth="1"/>
    <col min="4" max="4" width="10.3611111111111" style="149" customWidth="1"/>
    <col min="5" max="5" width="11.3611111111111" style="149" customWidth="1"/>
    <col min="6" max="6" width="12.8148148148148" style="149" customWidth="1"/>
    <col min="7" max="7" width="10.9074074074074" style="149" customWidth="1"/>
    <col min="8" max="8" width="12.2685185185185" style="149" customWidth="1"/>
    <col min="9" max="9" width="15.1851851851852" style="149" customWidth="1"/>
    <col min="10" max="10" width="11" style="149" customWidth="1"/>
    <col min="11" max="11" width="29.5833333333333" style="149" customWidth="1"/>
    <col min="12" max="12" width="15.0925925925926" style="149" customWidth="1"/>
    <col min="13" max="16384" width="8.73148148148148" style="149"/>
  </cols>
  <sheetData>
    <row r="1" ht="57" customHeight="1" spans="1:51">
      <c r="A1" s="150" t="str">
        <f>_xlfn.DISPIMG("ID_4EC5AC90BC9A45468612F17D7D487D68",1)</f>
        <v>=DISPIMG("ID_4EC5AC90BC9A45468612F17D7D487D68",1)</v>
      </c>
      <c r="B1" s="151" t="s">
        <v>437</v>
      </c>
      <c r="C1" s="151"/>
      <c r="D1" s="151"/>
      <c r="E1" s="151"/>
      <c r="F1" s="151"/>
      <c r="G1" s="151"/>
      <c r="H1" s="151"/>
      <c r="I1" s="151"/>
      <c r="J1" s="151"/>
      <c r="K1" s="151"/>
      <c r="L1" s="151"/>
    </row>
    <row r="2" ht="34" customHeight="1" spans="1:51">
      <c r="A2" s="152" t="s">
        <v>438</v>
      </c>
      <c r="B2" s="152"/>
      <c r="C2" s="152"/>
      <c r="D2" s="152"/>
      <c r="E2" s="152"/>
      <c r="F2" s="152"/>
      <c r="G2" s="152"/>
      <c r="H2" s="152"/>
      <c r="I2" s="152"/>
      <c r="J2" s="152"/>
      <c r="K2" s="152"/>
      <c r="L2" s="152"/>
      <c r="M2" s="200"/>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row>
    <row r="3" ht="31" customHeight="1" spans="1:51">
      <c r="A3" s="153" t="s">
        <v>439</v>
      </c>
      <c r="B3" s="154" t="s">
        <v>328</v>
      </c>
      <c r="C3" s="155" t="s">
        <v>440</v>
      </c>
      <c r="D3" s="155"/>
      <c r="E3" s="155"/>
      <c r="F3" s="155"/>
      <c r="G3" s="156" t="s">
        <v>441</v>
      </c>
      <c r="H3" s="156"/>
      <c r="I3" s="156"/>
      <c r="J3" s="156"/>
      <c r="K3" s="156" t="s">
        <v>442</v>
      </c>
      <c r="L3" s="156" t="s">
        <v>443</v>
      </c>
    </row>
    <row r="4" ht="17.4" spans="1:51">
      <c r="A4" s="153"/>
      <c r="B4" s="154"/>
      <c r="C4" s="156" t="s">
        <v>263</v>
      </c>
      <c r="D4" s="156" t="s">
        <v>330</v>
      </c>
      <c r="E4" s="156" t="s">
        <v>331</v>
      </c>
      <c r="F4" s="156" t="s">
        <v>332</v>
      </c>
      <c r="G4" s="156" t="s">
        <v>263</v>
      </c>
      <c r="H4" s="156" t="s">
        <v>330</v>
      </c>
      <c r="I4" s="156" t="s">
        <v>331</v>
      </c>
      <c r="J4" s="156" t="s">
        <v>332</v>
      </c>
      <c r="K4" s="156"/>
      <c r="L4" s="156"/>
    </row>
    <row r="5" ht="35" customHeight="1" spans="1:51">
      <c r="A5" s="202" t="s">
        <v>444</v>
      </c>
      <c r="B5" s="117" t="s">
        <v>445</v>
      </c>
      <c r="C5" s="203">
        <v>8.6</v>
      </c>
      <c r="D5" s="203">
        <v>7.6</v>
      </c>
      <c r="E5" s="203">
        <v>7.6</v>
      </c>
      <c r="F5" s="203">
        <f t="shared" ref="F5:F10" si="0">D5*200</f>
        <v>1520</v>
      </c>
      <c r="G5" s="203">
        <v>8.9</v>
      </c>
      <c r="H5" s="203">
        <v>7.9</v>
      </c>
      <c r="I5" s="203">
        <v>7.9</v>
      </c>
      <c r="J5" s="203">
        <f t="shared" ref="J5:J11" si="1">I5*200</f>
        <v>1580</v>
      </c>
      <c r="K5" s="166" t="s">
        <v>446</v>
      </c>
      <c r="L5" s="204" t="s">
        <v>447</v>
      </c>
    </row>
    <row r="6" ht="35" customHeight="1" spans="1:51">
      <c r="A6" s="159"/>
      <c r="B6" s="117" t="s">
        <v>448</v>
      </c>
      <c r="C6" s="203">
        <v>8.7</v>
      </c>
      <c r="D6" s="203">
        <v>7.7</v>
      </c>
      <c r="E6" s="203">
        <v>7.7</v>
      </c>
      <c r="F6" s="203">
        <f t="shared" si="0"/>
        <v>1540</v>
      </c>
      <c r="G6" s="203">
        <v>9</v>
      </c>
      <c r="H6" s="203">
        <v>8</v>
      </c>
      <c r="I6" s="203">
        <v>8</v>
      </c>
      <c r="J6" s="203">
        <f t="shared" si="1"/>
        <v>1600</v>
      </c>
      <c r="K6" s="166" t="s">
        <v>446</v>
      </c>
      <c r="L6" s="204"/>
    </row>
    <row r="7" ht="35" customHeight="1" spans="1:51">
      <c r="A7" s="159"/>
      <c r="B7" s="117" t="s">
        <v>449</v>
      </c>
      <c r="C7" s="203">
        <v>9.1</v>
      </c>
      <c r="D7" s="203">
        <v>8.1</v>
      </c>
      <c r="E7" s="203">
        <v>8.1</v>
      </c>
      <c r="F7" s="203">
        <f t="shared" si="0"/>
        <v>1620</v>
      </c>
      <c r="G7" s="203">
        <v>9.4</v>
      </c>
      <c r="H7" s="203">
        <v>8.4</v>
      </c>
      <c r="I7" s="203">
        <v>8.4</v>
      </c>
      <c r="J7" s="203">
        <f t="shared" si="1"/>
        <v>1680</v>
      </c>
      <c r="K7" s="166" t="s">
        <v>446</v>
      </c>
      <c r="L7" s="204"/>
    </row>
    <row r="8" ht="35" customHeight="1" spans="1:51">
      <c r="A8" s="159"/>
      <c r="B8" s="117" t="s">
        <v>450</v>
      </c>
      <c r="C8" s="203">
        <v>9.5</v>
      </c>
      <c r="D8" s="203">
        <v>8.5</v>
      </c>
      <c r="E8" s="203">
        <v>8.5</v>
      </c>
      <c r="F8" s="203">
        <f t="shared" si="0"/>
        <v>1700</v>
      </c>
      <c r="G8" s="203">
        <v>9.8</v>
      </c>
      <c r="H8" s="203">
        <v>8.8</v>
      </c>
      <c r="I8" s="203">
        <v>8.8</v>
      </c>
      <c r="J8" s="203">
        <f t="shared" si="1"/>
        <v>1760</v>
      </c>
      <c r="K8" s="166" t="s">
        <v>446</v>
      </c>
      <c r="L8" s="204"/>
    </row>
    <row r="9" ht="35" customHeight="1" spans="1:51">
      <c r="A9" s="159"/>
      <c r="B9" s="117" t="s">
        <v>451</v>
      </c>
      <c r="C9" s="203">
        <v>10.1</v>
      </c>
      <c r="D9" s="203">
        <v>9.1</v>
      </c>
      <c r="E9" s="203">
        <v>9.1</v>
      </c>
      <c r="F9" s="203">
        <f t="shared" si="0"/>
        <v>1820</v>
      </c>
      <c r="G9" s="203">
        <v>10.4</v>
      </c>
      <c r="H9" s="203">
        <v>9.4</v>
      </c>
      <c r="I9" s="203">
        <v>9.4</v>
      </c>
      <c r="J9" s="203">
        <f t="shared" si="1"/>
        <v>1880</v>
      </c>
      <c r="K9" s="166" t="s">
        <v>446</v>
      </c>
      <c r="L9" s="204"/>
    </row>
    <row r="10" ht="35" customHeight="1" spans="1:51">
      <c r="A10" s="205"/>
      <c r="B10" s="117" t="s">
        <v>452</v>
      </c>
      <c r="C10" s="203">
        <v>10.3</v>
      </c>
      <c r="D10" s="203">
        <v>9.3</v>
      </c>
      <c r="E10" s="203">
        <v>9.3</v>
      </c>
      <c r="F10" s="203">
        <f t="shared" si="0"/>
        <v>1860</v>
      </c>
      <c r="G10" s="203">
        <v>10.6</v>
      </c>
      <c r="H10" s="203">
        <v>9.6</v>
      </c>
      <c r="I10" s="203">
        <v>9.6</v>
      </c>
      <c r="J10" s="203">
        <f t="shared" si="1"/>
        <v>1920</v>
      </c>
      <c r="K10" s="166" t="s">
        <v>446</v>
      </c>
      <c r="L10" s="204"/>
    </row>
    <row r="11" ht="35" customHeight="1" spans="1:51">
      <c r="A11" s="206"/>
      <c r="B11" s="169"/>
      <c r="C11" s="206"/>
      <c r="D11" s="206"/>
      <c r="E11" s="206"/>
      <c r="F11" s="206"/>
      <c r="G11" s="206"/>
      <c r="H11" s="206"/>
      <c r="I11" s="206"/>
      <c r="J11" s="206"/>
      <c r="K11" s="168"/>
      <c r="L11" s="168"/>
    </row>
    <row r="12" ht="35" customHeight="1" spans="1:51">
      <c r="A12" s="159" t="s">
        <v>453</v>
      </c>
      <c r="B12" s="166" t="s">
        <v>454</v>
      </c>
      <c r="C12" s="203">
        <v>4.7</v>
      </c>
      <c r="D12" s="203">
        <v>4.2</v>
      </c>
      <c r="E12" s="203">
        <v>4.2</v>
      </c>
      <c r="F12" s="203">
        <f>D12*200</f>
        <v>840</v>
      </c>
      <c r="G12" s="203">
        <v>5</v>
      </c>
      <c r="H12" s="203">
        <v>4.5</v>
      </c>
      <c r="I12" s="203">
        <v>4.5</v>
      </c>
      <c r="J12" s="203">
        <f>I12*200</f>
        <v>900</v>
      </c>
      <c r="K12" s="166" t="s">
        <v>446</v>
      </c>
      <c r="L12" s="204" t="s">
        <v>447</v>
      </c>
    </row>
    <row r="13" ht="35" customHeight="1" spans="1:51">
      <c r="A13" s="174"/>
      <c r="B13" s="117" t="s">
        <v>455</v>
      </c>
      <c r="C13" s="207">
        <v>5.1</v>
      </c>
      <c r="D13" s="207">
        <v>4.6</v>
      </c>
      <c r="E13" s="207">
        <v>4.6</v>
      </c>
      <c r="F13" s="207">
        <f>D13*200</f>
        <v>920</v>
      </c>
      <c r="G13" s="207">
        <v>5.4</v>
      </c>
      <c r="H13" s="207">
        <v>4.9</v>
      </c>
      <c r="I13" s="207">
        <v>4.9</v>
      </c>
      <c r="J13" s="207">
        <f>I13*200</f>
        <v>980</v>
      </c>
      <c r="K13" s="166" t="s">
        <v>446</v>
      </c>
      <c r="L13" s="204"/>
    </row>
    <row r="14" ht="35" customHeight="1" spans="1:51">
      <c r="A14" s="174"/>
      <c r="B14" s="117" t="s">
        <v>456</v>
      </c>
      <c r="C14" s="207">
        <v>5.3</v>
      </c>
      <c r="D14" s="207">
        <v>4.8</v>
      </c>
      <c r="E14" s="207">
        <v>4.8</v>
      </c>
      <c r="F14" s="207">
        <f>E14*200</f>
        <v>960</v>
      </c>
      <c r="G14" s="207">
        <v>5.6</v>
      </c>
      <c r="H14" s="207">
        <v>5.1</v>
      </c>
      <c r="I14" s="207">
        <v>5.1</v>
      </c>
      <c r="J14" s="207">
        <f>I14*200</f>
        <v>1020</v>
      </c>
      <c r="K14" s="166" t="s">
        <v>446</v>
      </c>
      <c r="L14" s="204"/>
    </row>
    <row r="15" ht="35" customHeight="1" spans="1:51">
      <c r="A15" s="174"/>
      <c r="B15" s="117" t="s">
        <v>457</v>
      </c>
      <c r="C15" s="207">
        <v>5.5</v>
      </c>
      <c r="D15" s="207">
        <v>5</v>
      </c>
      <c r="E15" s="207">
        <v>5</v>
      </c>
      <c r="F15" s="207">
        <f>E15*200</f>
        <v>1000</v>
      </c>
      <c r="G15" s="207">
        <v>5.8</v>
      </c>
      <c r="H15" s="207">
        <v>5.3</v>
      </c>
      <c r="I15" s="207">
        <v>5.3</v>
      </c>
      <c r="J15" s="207">
        <f>I15*200</f>
        <v>1060</v>
      </c>
      <c r="K15" s="166" t="s">
        <v>446</v>
      </c>
      <c r="L15" s="204"/>
    </row>
    <row r="16" ht="35" customHeight="1" spans="1:51">
      <c r="A16" s="206"/>
      <c r="B16" s="169"/>
      <c r="C16" s="208"/>
      <c r="D16" s="208"/>
      <c r="E16" s="208"/>
      <c r="F16" s="208"/>
      <c r="G16" s="208"/>
      <c r="H16" s="208"/>
      <c r="I16" s="208"/>
      <c r="J16" s="208"/>
      <c r="K16" s="169"/>
      <c r="L16" s="209"/>
    </row>
    <row r="17" ht="35" customHeight="1" spans="1:12">
      <c r="A17" s="159" t="s">
        <v>458</v>
      </c>
      <c r="B17" s="117" t="s">
        <v>459</v>
      </c>
      <c r="C17" s="210">
        <v>7</v>
      </c>
      <c r="D17" s="210">
        <v>6</v>
      </c>
      <c r="E17" s="210">
        <v>6</v>
      </c>
      <c r="F17" s="210">
        <f t="shared" ref="F17:F25" si="2">E17*200</f>
        <v>1200</v>
      </c>
      <c r="G17" s="210">
        <v>7.3</v>
      </c>
      <c r="H17" s="210">
        <v>6.3</v>
      </c>
      <c r="I17" s="210">
        <v>6.3</v>
      </c>
      <c r="J17" s="210">
        <f t="shared" ref="J17:J25" si="3">I17*200</f>
        <v>1260</v>
      </c>
      <c r="K17" s="117" t="s">
        <v>460</v>
      </c>
      <c r="L17" s="204" t="s">
        <v>447</v>
      </c>
    </row>
    <row r="18" ht="35" customHeight="1" spans="1:12">
      <c r="A18" s="159"/>
      <c r="B18" s="117" t="s">
        <v>461</v>
      </c>
      <c r="C18" s="210">
        <v>7.3</v>
      </c>
      <c r="D18" s="210">
        <v>6.3</v>
      </c>
      <c r="E18" s="210">
        <v>6.3</v>
      </c>
      <c r="F18" s="210">
        <f t="shared" si="2"/>
        <v>1260</v>
      </c>
      <c r="G18" s="210">
        <v>7.6</v>
      </c>
      <c r="H18" s="210">
        <v>6.6</v>
      </c>
      <c r="I18" s="210">
        <v>6.6</v>
      </c>
      <c r="J18" s="210">
        <f t="shared" si="3"/>
        <v>1320</v>
      </c>
      <c r="K18" s="117" t="s">
        <v>460</v>
      </c>
      <c r="L18" s="204"/>
    </row>
    <row r="19" ht="35" customHeight="1" spans="1:12">
      <c r="A19" s="159"/>
      <c r="B19" s="117" t="s">
        <v>462</v>
      </c>
      <c r="C19" s="210">
        <v>7</v>
      </c>
      <c r="D19" s="210">
        <v>6</v>
      </c>
      <c r="E19" s="210">
        <v>6</v>
      </c>
      <c r="F19" s="210">
        <f t="shared" si="2"/>
        <v>1200</v>
      </c>
      <c r="G19" s="210">
        <v>7.3</v>
      </c>
      <c r="H19" s="210">
        <v>6.3</v>
      </c>
      <c r="I19" s="210">
        <v>6.3</v>
      </c>
      <c r="J19" s="210">
        <f t="shared" si="3"/>
        <v>1260</v>
      </c>
      <c r="K19" s="117" t="s">
        <v>460</v>
      </c>
      <c r="L19" s="204"/>
    </row>
    <row r="20" ht="35" customHeight="1" spans="1:12">
      <c r="A20" s="211"/>
      <c r="B20" s="117" t="s">
        <v>463</v>
      </c>
      <c r="C20" s="210">
        <v>7</v>
      </c>
      <c r="D20" s="210">
        <v>6</v>
      </c>
      <c r="E20" s="210">
        <v>6</v>
      </c>
      <c r="F20" s="210">
        <f t="shared" si="2"/>
        <v>1200</v>
      </c>
      <c r="G20" s="210">
        <v>7.3</v>
      </c>
      <c r="H20" s="210">
        <v>6.3</v>
      </c>
      <c r="I20" s="210">
        <v>6.3</v>
      </c>
      <c r="J20" s="210">
        <f t="shared" si="3"/>
        <v>1260</v>
      </c>
      <c r="K20" s="117" t="s">
        <v>460</v>
      </c>
      <c r="L20" s="204"/>
    </row>
    <row r="21" ht="35" customHeight="1" spans="1:12">
      <c r="A21" s="211"/>
      <c r="B21" s="117" t="s">
        <v>464</v>
      </c>
      <c r="C21" s="210">
        <v>7.7</v>
      </c>
      <c r="D21" s="210">
        <v>6.7</v>
      </c>
      <c r="E21" s="210">
        <v>6.7</v>
      </c>
      <c r="F21" s="210">
        <f t="shared" si="2"/>
        <v>1340</v>
      </c>
      <c r="G21" s="210">
        <v>8</v>
      </c>
      <c r="H21" s="210">
        <v>7</v>
      </c>
      <c r="I21" s="210">
        <v>7</v>
      </c>
      <c r="J21" s="210">
        <f t="shared" si="3"/>
        <v>1400</v>
      </c>
      <c r="K21" s="117" t="s">
        <v>460</v>
      </c>
      <c r="L21" s="204"/>
    </row>
    <row r="22" ht="35" customHeight="1" spans="1:12">
      <c r="A22" s="211"/>
      <c r="B22" s="117" t="s">
        <v>465</v>
      </c>
      <c r="C22" s="210">
        <v>7.8</v>
      </c>
      <c r="D22" s="210">
        <v>6.8</v>
      </c>
      <c r="E22" s="210">
        <v>6.8</v>
      </c>
      <c r="F22" s="210">
        <f t="shared" si="2"/>
        <v>1360</v>
      </c>
      <c r="G22" s="210">
        <v>8.1</v>
      </c>
      <c r="H22" s="210">
        <v>7.1</v>
      </c>
      <c r="I22" s="210">
        <v>7.1</v>
      </c>
      <c r="J22" s="210">
        <f t="shared" si="3"/>
        <v>1420</v>
      </c>
      <c r="K22" s="117" t="s">
        <v>460</v>
      </c>
      <c r="L22" s="204"/>
    </row>
    <row r="23" ht="35" customHeight="1" spans="1:12">
      <c r="A23" s="211"/>
      <c r="B23" s="166" t="s">
        <v>466</v>
      </c>
      <c r="C23" s="212">
        <v>8</v>
      </c>
      <c r="D23" s="212">
        <v>7</v>
      </c>
      <c r="E23" s="212">
        <v>7</v>
      </c>
      <c r="F23" s="210">
        <f t="shared" si="2"/>
        <v>1400</v>
      </c>
      <c r="G23" s="212">
        <v>8.3</v>
      </c>
      <c r="H23" s="212">
        <v>7.3</v>
      </c>
      <c r="I23" s="212">
        <v>7.3</v>
      </c>
      <c r="J23" s="210">
        <f t="shared" si="3"/>
        <v>1460</v>
      </c>
      <c r="K23" s="117" t="s">
        <v>460</v>
      </c>
      <c r="L23" s="204"/>
    </row>
    <row r="24" ht="35" customHeight="1" spans="1:12">
      <c r="A24" s="211"/>
      <c r="B24" s="117" t="s">
        <v>467</v>
      </c>
      <c r="C24" s="210">
        <v>8.5</v>
      </c>
      <c r="D24" s="210">
        <v>7.5</v>
      </c>
      <c r="E24" s="210">
        <v>7.5</v>
      </c>
      <c r="F24" s="210">
        <f t="shared" si="2"/>
        <v>1500</v>
      </c>
      <c r="G24" s="210">
        <v>8.8</v>
      </c>
      <c r="H24" s="210">
        <v>7.8</v>
      </c>
      <c r="I24" s="210">
        <v>7.8</v>
      </c>
      <c r="J24" s="210">
        <f t="shared" si="3"/>
        <v>1560</v>
      </c>
      <c r="K24" s="117" t="s">
        <v>460</v>
      </c>
      <c r="L24" s="204"/>
    </row>
    <row r="25" ht="35" customHeight="1" spans="1:12">
      <c r="A25" s="211"/>
      <c r="B25" s="117" t="s">
        <v>468</v>
      </c>
      <c r="C25" s="210">
        <v>8.7</v>
      </c>
      <c r="D25" s="210">
        <v>7.7</v>
      </c>
      <c r="E25" s="210">
        <v>7.7</v>
      </c>
      <c r="F25" s="210">
        <f t="shared" si="2"/>
        <v>1540</v>
      </c>
      <c r="G25" s="210">
        <v>9</v>
      </c>
      <c r="H25" s="210">
        <v>8</v>
      </c>
      <c r="I25" s="210">
        <v>8</v>
      </c>
      <c r="J25" s="210">
        <f t="shared" si="3"/>
        <v>1600</v>
      </c>
      <c r="K25" s="117" t="s">
        <v>460</v>
      </c>
      <c r="L25" s="204"/>
    </row>
    <row r="26" ht="35" customHeight="1" spans="1:12">
      <c r="A26" s="206"/>
      <c r="B26" s="169"/>
      <c r="C26" s="208"/>
      <c r="D26" s="208"/>
      <c r="E26" s="208"/>
      <c r="F26" s="208"/>
      <c r="G26" s="208"/>
      <c r="H26" s="208"/>
      <c r="I26" s="208"/>
      <c r="J26" s="208"/>
      <c r="K26" s="169"/>
      <c r="L26" s="209"/>
    </row>
    <row r="27" ht="35" customHeight="1" spans="1:12">
      <c r="A27" s="159" t="s">
        <v>469</v>
      </c>
      <c r="B27" s="117" t="s">
        <v>470</v>
      </c>
      <c r="C27" s="210">
        <v>6.2</v>
      </c>
      <c r="D27" s="210">
        <v>5.2</v>
      </c>
      <c r="E27" s="210">
        <v>5.2</v>
      </c>
      <c r="F27" s="210">
        <f>D27*200</f>
        <v>1040</v>
      </c>
      <c r="G27" s="210">
        <v>6.5</v>
      </c>
      <c r="H27" s="210">
        <v>5.5</v>
      </c>
      <c r="I27" s="210">
        <v>5.5</v>
      </c>
      <c r="J27" s="210">
        <f>I27*200</f>
        <v>1100</v>
      </c>
      <c r="K27" s="117" t="s">
        <v>471</v>
      </c>
      <c r="L27" s="204" t="s">
        <v>447</v>
      </c>
    </row>
    <row r="28" ht="35" customHeight="1" spans="1:12">
      <c r="A28" s="159"/>
      <c r="B28" s="117" t="s">
        <v>472</v>
      </c>
      <c r="C28" s="210">
        <v>6.8</v>
      </c>
      <c r="D28" s="210">
        <v>5.8</v>
      </c>
      <c r="E28" s="210">
        <v>5.8</v>
      </c>
      <c r="F28" s="210">
        <f>D28*200</f>
        <v>1160</v>
      </c>
      <c r="G28" s="210">
        <v>7.1</v>
      </c>
      <c r="H28" s="210">
        <v>6.1</v>
      </c>
      <c r="I28" s="210">
        <v>6.1</v>
      </c>
      <c r="J28" s="210">
        <f>I28*200</f>
        <v>1220</v>
      </c>
      <c r="K28" s="117" t="s">
        <v>471</v>
      </c>
      <c r="L28" s="204"/>
    </row>
    <row r="29" ht="35" customHeight="1" spans="1:12">
      <c r="A29" s="174"/>
      <c r="B29" s="117" t="s">
        <v>473</v>
      </c>
      <c r="C29" s="210">
        <v>6.8</v>
      </c>
      <c r="D29" s="210">
        <v>5.8</v>
      </c>
      <c r="E29" s="210">
        <v>5.8</v>
      </c>
      <c r="F29" s="210">
        <f>D29*200</f>
        <v>1160</v>
      </c>
      <c r="G29" s="210">
        <v>7.1</v>
      </c>
      <c r="H29" s="210">
        <v>6.1</v>
      </c>
      <c r="I29" s="210">
        <v>6.1</v>
      </c>
      <c r="J29" s="210">
        <f>I29*200</f>
        <v>1220</v>
      </c>
      <c r="K29" s="117" t="s">
        <v>471</v>
      </c>
      <c r="L29" s="204"/>
    </row>
    <row r="30" ht="35" customHeight="1" spans="1:12">
      <c r="A30" s="174"/>
      <c r="B30" s="117" t="s">
        <v>474</v>
      </c>
      <c r="C30" s="210">
        <v>7.5</v>
      </c>
      <c r="D30" s="210">
        <v>6.5</v>
      </c>
      <c r="E30" s="210">
        <v>6.5</v>
      </c>
      <c r="F30" s="210">
        <f>D30*200</f>
        <v>1300</v>
      </c>
      <c r="G30" s="210">
        <v>7.8</v>
      </c>
      <c r="H30" s="210">
        <v>6.8</v>
      </c>
      <c r="I30" s="210">
        <v>6.8</v>
      </c>
      <c r="J30" s="210">
        <f>I30*200</f>
        <v>1360</v>
      </c>
      <c r="K30" s="117" t="s">
        <v>471</v>
      </c>
      <c r="L30" s="204"/>
    </row>
    <row r="31" ht="35" customHeight="1" spans="1:12">
      <c r="A31" s="213"/>
      <c r="B31" s="169"/>
      <c r="C31" s="208"/>
      <c r="D31" s="208"/>
      <c r="E31" s="208"/>
      <c r="F31" s="208"/>
      <c r="G31" s="208"/>
      <c r="H31" s="208"/>
      <c r="I31" s="208"/>
      <c r="J31" s="208"/>
      <c r="K31" s="169"/>
      <c r="L31" s="214"/>
    </row>
    <row r="32" ht="35" customHeight="1" spans="1:12">
      <c r="A32" s="159" t="s">
        <v>475</v>
      </c>
      <c r="B32" s="117" t="s">
        <v>476</v>
      </c>
      <c r="C32" s="210">
        <v>6.1</v>
      </c>
      <c r="D32" s="210">
        <v>5.1</v>
      </c>
      <c r="E32" s="210">
        <v>5.1</v>
      </c>
      <c r="F32" s="210">
        <f t="shared" ref="F32:F43" si="4">E32*200</f>
        <v>1020</v>
      </c>
      <c r="G32" s="210">
        <v>6.4</v>
      </c>
      <c r="H32" s="210">
        <v>5.4</v>
      </c>
      <c r="I32" s="210">
        <v>5.4</v>
      </c>
      <c r="J32" s="210">
        <f t="shared" ref="J32:J44" si="5">I32*200</f>
        <v>1080</v>
      </c>
      <c r="K32" s="117" t="s">
        <v>477</v>
      </c>
      <c r="L32" s="215" t="s">
        <v>478</v>
      </c>
    </row>
    <row r="33" ht="35" customHeight="1" spans="1:12">
      <c r="A33" s="174"/>
      <c r="B33" s="117" t="s">
        <v>479</v>
      </c>
      <c r="C33" s="210">
        <v>6.1</v>
      </c>
      <c r="D33" s="210">
        <v>5.1</v>
      </c>
      <c r="E33" s="210">
        <v>5.1</v>
      </c>
      <c r="F33" s="210">
        <f t="shared" si="4"/>
        <v>1020</v>
      </c>
      <c r="G33" s="210">
        <v>6.4</v>
      </c>
      <c r="H33" s="210">
        <v>5.4</v>
      </c>
      <c r="I33" s="210">
        <v>5.4</v>
      </c>
      <c r="J33" s="210">
        <f t="shared" si="5"/>
        <v>1080</v>
      </c>
      <c r="K33" s="117" t="s">
        <v>477</v>
      </c>
      <c r="L33" s="215"/>
    </row>
    <row r="34" ht="35" customHeight="1" spans="1:12">
      <c r="A34" s="174"/>
      <c r="B34" s="117" t="s">
        <v>480</v>
      </c>
      <c r="C34" s="210">
        <v>6.4</v>
      </c>
      <c r="D34" s="210">
        <v>5.4</v>
      </c>
      <c r="E34" s="210">
        <v>5.4</v>
      </c>
      <c r="F34" s="210">
        <f t="shared" si="4"/>
        <v>1080</v>
      </c>
      <c r="G34" s="210">
        <v>6.7</v>
      </c>
      <c r="H34" s="210">
        <v>5.7</v>
      </c>
      <c r="I34" s="210">
        <v>5.7</v>
      </c>
      <c r="J34" s="210">
        <f t="shared" si="5"/>
        <v>1140</v>
      </c>
      <c r="K34" s="117" t="s">
        <v>477</v>
      </c>
      <c r="L34" s="215"/>
    </row>
    <row r="35" ht="35" customHeight="1" spans="1:12">
      <c r="A35" s="174"/>
      <c r="B35" s="117" t="s">
        <v>481</v>
      </c>
      <c r="C35" s="210">
        <v>6.4</v>
      </c>
      <c r="D35" s="210">
        <v>5.4</v>
      </c>
      <c r="E35" s="210">
        <v>5.4</v>
      </c>
      <c r="F35" s="210">
        <f t="shared" si="4"/>
        <v>1080</v>
      </c>
      <c r="G35" s="210">
        <v>6.7</v>
      </c>
      <c r="H35" s="210">
        <v>5.7</v>
      </c>
      <c r="I35" s="210">
        <v>5.7</v>
      </c>
      <c r="J35" s="210">
        <f t="shared" si="5"/>
        <v>1140</v>
      </c>
      <c r="K35" s="117" t="s">
        <v>477</v>
      </c>
      <c r="L35" s="215"/>
    </row>
    <row r="36" ht="35" customHeight="1" spans="1:12">
      <c r="A36" s="174"/>
      <c r="B36" s="117" t="s">
        <v>482</v>
      </c>
      <c r="C36" s="210">
        <v>6.7</v>
      </c>
      <c r="D36" s="210">
        <v>5.7</v>
      </c>
      <c r="E36" s="210">
        <v>5.7</v>
      </c>
      <c r="F36" s="210">
        <f t="shared" si="4"/>
        <v>1140</v>
      </c>
      <c r="G36" s="210">
        <v>7</v>
      </c>
      <c r="H36" s="210">
        <v>6</v>
      </c>
      <c r="I36" s="210">
        <v>6</v>
      </c>
      <c r="J36" s="210">
        <f t="shared" si="5"/>
        <v>1200</v>
      </c>
      <c r="K36" s="117" t="s">
        <v>477</v>
      </c>
      <c r="L36" s="215"/>
    </row>
    <row r="37" ht="35" customHeight="1" spans="1:12">
      <c r="A37" s="174"/>
      <c r="B37" s="117" t="s">
        <v>483</v>
      </c>
      <c r="C37" s="210">
        <v>6.7</v>
      </c>
      <c r="D37" s="210">
        <v>5.7</v>
      </c>
      <c r="E37" s="210">
        <v>5.7</v>
      </c>
      <c r="F37" s="210">
        <f t="shared" si="4"/>
        <v>1140</v>
      </c>
      <c r="G37" s="210">
        <v>7</v>
      </c>
      <c r="H37" s="210">
        <v>6</v>
      </c>
      <c r="I37" s="210">
        <v>6</v>
      </c>
      <c r="J37" s="210">
        <f t="shared" si="5"/>
        <v>1200</v>
      </c>
      <c r="K37" s="117" t="s">
        <v>477</v>
      </c>
      <c r="L37" s="215"/>
    </row>
    <row r="38" ht="35" customHeight="1" spans="1:12">
      <c r="A38" s="174"/>
      <c r="B38" s="117" t="s">
        <v>484</v>
      </c>
      <c r="C38" s="210">
        <v>7</v>
      </c>
      <c r="D38" s="210">
        <v>6</v>
      </c>
      <c r="E38" s="210">
        <v>6</v>
      </c>
      <c r="F38" s="210">
        <f t="shared" si="4"/>
        <v>1200</v>
      </c>
      <c r="G38" s="210">
        <v>7.3</v>
      </c>
      <c r="H38" s="210">
        <v>6.3</v>
      </c>
      <c r="I38" s="210">
        <v>6.3</v>
      </c>
      <c r="J38" s="210">
        <f t="shared" si="5"/>
        <v>1260</v>
      </c>
      <c r="K38" s="117" t="s">
        <v>477</v>
      </c>
      <c r="L38" s="215"/>
    </row>
    <row r="39" ht="35" customHeight="1" spans="1:12">
      <c r="A39" s="174"/>
      <c r="B39" s="117" t="s">
        <v>485</v>
      </c>
      <c r="C39" s="210">
        <v>7</v>
      </c>
      <c r="D39" s="210">
        <v>6</v>
      </c>
      <c r="E39" s="210">
        <v>6</v>
      </c>
      <c r="F39" s="210">
        <f t="shared" si="4"/>
        <v>1200</v>
      </c>
      <c r="G39" s="210">
        <v>7.3</v>
      </c>
      <c r="H39" s="210">
        <v>6.3</v>
      </c>
      <c r="I39" s="210">
        <v>6.3</v>
      </c>
      <c r="J39" s="210">
        <f t="shared" si="5"/>
        <v>1260</v>
      </c>
      <c r="K39" s="117" t="s">
        <v>477</v>
      </c>
      <c r="L39" s="215"/>
    </row>
    <row r="40" ht="35" customHeight="1" spans="1:12">
      <c r="A40" s="174"/>
      <c r="B40" s="182" t="s">
        <v>486</v>
      </c>
      <c r="C40" s="216" t="s">
        <v>263</v>
      </c>
      <c r="D40" s="216" t="s">
        <v>331</v>
      </c>
      <c r="E40" s="216" t="s">
        <v>487</v>
      </c>
      <c r="F40" s="216" t="s">
        <v>488</v>
      </c>
      <c r="G40" s="216" t="s">
        <v>263</v>
      </c>
      <c r="H40" s="216" t="s">
        <v>331</v>
      </c>
      <c r="I40" s="216" t="s">
        <v>487</v>
      </c>
      <c r="J40" s="216" t="s">
        <v>488</v>
      </c>
      <c r="K40" s="185"/>
      <c r="L40" s="215"/>
    </row>
    <row r="41" ht="35" customHeight="1" spans="1:12">
      <c r="A41" s="174"/>
      <c r="B41" s="117" t="s">
        <v>489</v>
      </c>
      <c r="C41" s="210" t="s">
        <v>188</v>
      </c>
      <c r="D41" s="210">
        <v>5.6</v>
      </c>
      <c r="E41" s="210">
        <v>5.4</v>
      </c>
      <c r="F41" s="210">
        <f>E41*200</f>
        <v>1080</v>
      </c>
      <c r="G41" s="210" t="s">
        <v>188</v>
      </c>
      <c r="H41" s="210">
        <v>5.9</v>
      </c>
      <c r="I41" s="210">
        <v>5.7</v>
      </c>
      <c r="J41" s="210">
        <f>I41*200</f>
        <v>1140</v>
      </c>
      <c r="K41" s="117" t="s">
        <v>477</v>
      </c>
      <c r="L41" s="215"/>
    </row>
    <row r="42" ht="35" customHeight="1" spans="1:12">
      <c r="A42" s="174"/>
      <c r="B42" s="117" t="s">
        <v>490</v>
      </c>
      <c r="C42" s="210" t="s">
        <v>188</v>
      </c>
      <c r="D42" s="210">
        <v>5.6</v>
      </c>
      <c r="E42" s="210">
        <v>5.4</v>
      </c>
      <c r="F42" s="210">
        <f>E42*200</f>
        <v>1080</v>
      </c>
      <c r="G42" s="210" t="s">
        <v>188</v>
      </c>
      <c r="H42" s="210">
        <v>5.9</v>
      </c>
      <c r="I42" s="210">
        <v>5.7</v>
      </c>
      <c r="J42" s="210">
        <f>I42*200</f>
        <v>1140</v>
      </c>
      <c r="K42" s="117" t="s">
        <v>477</v>
      </c>
      <c r="L42" s="215"/>
    </row>
    <row r="43" ht="35" customHeight="1" spans="1:12">
      <c r="A43" s="174"/>
      <c r="B43" s="117" t="s">
        <v>491</v>
      </c>
      <c r="C43" s="210" t="s">
        <v>188</v>
      </c>
      <c r="D43" s="210">
        <v>5.6</v>
      </c>
      <c r="E43" s="210">
        <v>5.4</v>
      </c>
      <c r="F43" s="210">
        <f>E43*200</f>
        <v>1080</v>
      </c>
      <c r="G43" s="210" t="s">
        <v>188</v>
      </c>
      <c r="H43" s="210">
        <v>5.9</v>
      </c>
      <c r="I43" s="210">
        <v>5.7</v>
      </c>
      <c r="J43" s="210">
        <f>I43*200</f>
        <v>1140</v>
      </c>
      <c r="K43" s="117" t="s">
        <v>477</v>
      </c>
      <c r="L43" s="215"/>
    </row>
    <row r="44" ht="35" customHeight="1" spans="1:12">
      <c r="A44" s="174"/>
      <c r="B44" s="117" t="s">
        <v>492</v>
      </c>
      <c r="C44" s="210" t="s">
        <v>188</v>
      </c>
      <c r="D44" s="210">
        <v>5.6</v>
      </c>
      <c r="E44" s="210">
        <v>5.4</v>
      </c>
      <c r="F44" s="210">
        <f>E44*200</f>
        <v>1080</v>
      </c>
      <c r="G44" s="210" t="s">
        <v>188</v>
      </c>
      <c r="H44" s="210">
        <v>5.9</v>
      </c>
      <c r="I44" s="210">
        <v>5.7</v>
      </c>
      <c r="J44" s="210">
        <f>I44*200</f>
        <v>1140</v>
      </c>
      <c r="K44" s="117" t="s">
        <v>477</v>
      </c>
      <c r="L44" s="215"/>
    </row>
    <row r="45" ht="35" customHeight="1" spans="1:12">
      <c r="A45" s="206"/>
      <c r="B45" s="169"/>
      <c r="C45" s="208"/>
      <c r="D45" s="208"/>
      <c r="E45" s="208"/>
      <c r="F45" s="208"/>
      <c r="G45" s="208"/>
      <c r="H45" s="208"/>
      <c r="I45" s="208"/>
      <c r="J45" s="208"/>
      <c r="K45" s="169"/>
      <c r="L45" s="168"/>
    </row>
    <row r="46" ht="35" customHeight="1" spans="1:12">
      <c r="A46" s="159" t="s">
        <v>493</v>
      </c>
      <c r="B46" s="117" t="s">
        <v>445</v>
      </c>
      <c r="C46" s="210">
        <v>5.8</v>
      </c>
      <c r="D46" s="210">
        <v>4.8</v>
      </c>
      <c r="E46" s="210">
        <v>4.8</v>
      </c>
      <c r="F46" s="210">
        <f t="shared" ref="F46:F51" si="6">E46*200</f>
        <v>960</v>
      </c>
      <c r="G46" s="210">
        <v>6.1</v>
      </c>
      <c r="H46" s="210">
        <v>5.1</v>
      </c>
      <c r="I46" s="210">
        <v>5.1</v>
      </c>
      <c r="J46" s="210">
        <f t="shared" ref="J46:J51" si="7">I46*200</f>
        <v>1020</v>
      </c>
      <c r="K46" s="117" t="s">
        <v>494</v>
      </c>
      <c r="L46" s="204" t="s">
        <v>447</v>
      </c>
    </row>
    <row r="47" ht="35" customHeight="1" spans="1:12">
      <c r="A47" s="211"/>
      <c r="B47" s="117" t="s">
        <v>383</v>
      </c>
      <c r="C47" s="210">
        <v>5.9</v>
      </c>
      <c r="D47" s="210">
        <v>4.9</v>
      </c>
      <c r="E47" s="210">
        <v>4.9</v>
      </c>
      <c r="F47" s="210">
        <f t="shared" si="6"/>
        <v>980</v>
      </c>
      <c r="G47" s="210">
        <v>6.2</v>
      </c>
      <c r="H47" s="210">
        <v>5.2</v>
      </c>
      <c r="I47" s="210">
        <v>5.2</v>
      </c>
      <c r="J47" s="210">
        <f t="shared" si="7"/>
        <v>1040</v>
      </c>
      <c r="K47" s="117" t="s">
        <v>494</v>
      </c>
      <c r="L47" s="204"/>
    </row>
    <row r="48" ht="35" customHeight="1" spans="1:12">
      <c r="A48" s="211"/>
      <c r="B48" s="117" t="s">
        <v>449</v>
      </c>
      <c r="C48" s="210">
        <v>6.3</v>
      </c>
      <c r="D48" s="210">
        <v>5.3</v>
      </c>
      <c r="E48" s="210">
        <v>5.3</v>
      </c>
      <c r="F48" s="210">
        <f t="shared" si="6"/>
        <v>1060</v>
      </c>
      <c r="G48" s="210">
        <v>6.6</v>
      </c>
      <c r="H48" s="210">
        <v>5.6</v>
      </c>
      <c r="I48" s="210">
        <v>5.6</v>
      </c>
      <c r="J48" s="210">
        <f t="shared" si="7"/>
        <v>1120</v>
      </c>
      <c r="K48" s="117" t="s">
        <v>494</v>
      </c>
      <c r="L48" s="204"/>
    </row>
    <row r="49" ht="35" customHeight="1" spans="1:13">
      <c r="A49" s="211"/>
      <c r="B49" s="117" t="s">
        <v>450</v>
      </c>
      <c r="C49" s="210">
        <v>6.7</v>
      </c>
      <c r="D49" s="210">
        <v>5.7</v>
      </c>
      <c r="E49" s="210">
        <v>5.7</v>
      </c>
      <c r="F49" s="210">
        <f t="shared" si="6"/>
        <v>1140</v>
      </c>
      <c r="G49" s="210">
        <v>7</v>
      </c>
      <c r="H49" s="210">
        <v>6</v>
      </c>
      <c r="I49" s="210">
        <v>6</v>
      </c>
      <c r="J49" s="210">
        <f t="shared" si="7"/>
        <v>1200</v>
      </c>
      <c r="K49" s="117" t="s">
        <v>494</v>
      </c>
      <c r="L49" s="204"/>
    </row>
    <row r="50" ht="35" customHeight="1" spans="1:13">
      <c r="A50" s="211"/>
      <c r="B50" s="117" t="s">
        <v>451</v>
      </c>
      <c r="C50" s="210">
        <v>7.2</v>
      </c>
      <c r="D50" s="210">
        <v>6.2</v>
      </c>
      <c r="E50" s="210">
        <v>6.2</v>
      </c>
      <c r="F50" s="210">
        <f t="shared" si="6"/>
        <v>1240</v>
      </c>
      <c r="G50" s="210">
        <v>7.5</v>
      </c>
      <c r="H50" s="210">
        <v>6.5</v>
      </c>
      <c r="I50" s="210">
        <v>6.5</v>
      </c>
      <c r="J50" s="210">
        <f t="shared" si="7"/>
        <v>1300</v>
      </c>
      <c r="K50" s="117" t="s">
        <v>494</v>
      </c>
      <c r="L50" s="204"/>
    </row>
    <row r="51" ht="35" customHeight="1" spans="1:13">
      <c r="A51" s="211"/>
      <c r="B51" s="117" t="s">
        <v>452</v>
      </c>
      <c r="C51" s="210">
        <v>7.4</v>
      </c>
      <c r="D51" s="210">
        <v>6.4</v>
      </c>
      <c r="E51" s="210">
        <v>6.4</v>
      </c>
      <c r="F51" s="210">
        <f t="shared" si="6"/>
        <v>1280</v>
      </c>
      <c r="G51" s="210">
        <v>7.7</v>
      </c>
      <c r="H51" s="210">
        <v>6.7</v>
      </c>
      <c r="I51" s="210">
        <v>6.7</v>
      </c>
      <c r="J51" s="210">
        <f t="shared" si="7"/>
        <v>1340</v>
      </c>
      <c r="K51" s="117" t="s">
        <v>494</v>
      </c>
      <c r="L51" s="204"/>
    </row>
    <row r="52" ht="35" customHeight="1" spans="1:13">
      <c r="A52" s="206"/>
      <c r="B52" s="169"/>
      <c r="C52" s="208"/>
      <c r="D52" s="208"/>
      <c r="E52" s="208"/>
      <c r="F52" s="208"/>
      <c r="G52" s="208"/>
      <c r="H52" s="208"/>
      <c r="I52" s="208"/>
      <c r="J52" s="208"/>
      <c r="K52" s="169"/>
      <c r="L52" s="217"/>
    </row>
    <row r="53" ht="35" customHeight="1" spans="1:13">
      <c r="A53" s="159" t="s">
        <v>495</v>
      </c>
      <c r="B53" s="165" t="s">
        <v>496</v>
      </c>
      <c r="C53" s="218">
        <v>6.6</v>
      </c>
      <c r="D53" s="218">
        <v>5.6</v>
      </c>
      <c r="E53" s="218">
        <v>5.6</v>
      </c>
      <c r="F53" s="218">
        <f t="shared" ref="F53:F56" si="8">E53*200</f>
        <v>1120</v>
      </c>
      <c r="G53" s="218">
        <v>6.9</v>
      </c>
      <c r="H53" s="218">
        <v>5.9</v>
      </c>
      <c r="I53" s="218">
        <v>5.9</v>
      </c>
      <c r="J53" s="218">
        <f t="shared" ref="J53:J56" si="9">I53*200</f>
        <v>1180</v>
      </c>
      <c r="K53" s="112" t="s">
        <v>446</v>
      </c>
      <c r="L53" s="204" t="s">
        <v>447</v>
      </c>
    </row>
    <row r="54" ht="35" customHeight="1" spans="1:13">
      <c r="A54" s="211"/>
      <c r="B54" s="117" t="s">
        <v>497</v>
      </c>
      <c r="C54" s="210">
        <v>7.1</v>
      </c>
      <c r="D54" s="210">
        <v>6.1</v>
      </c>
      <c r="E54" s="210">
        <v>6.1</v>
      </c>
      <c r="F54" s="218">
        <f t="shared" si="8"/>
        <v>1220</v>
      </c>
      <c r="G54" s="210">
        <v>7.4</v>
      </c>
      <c r="H54" s="210">
        <v>6.4</v>
      </c>
      <c r="I54" s="210">
        <v>6.4</v>
      </c>
      <c r="J54" s="218">
        <f t="shared" si="9"/>
        <v>1280</v>
      </c>
      <c r="K54" s="112" t="s">
        <v>446</v>
      </c>
      <c r="L54" s="204"/>
    </row>
    <row r="55" ht="35" customHeight="1" spans="1:13">
      <c r="A55" s="211"/>
      <c r="B55" s="117" t="s">
        <v>498</v>
      </c>
      <c r="C55" s="210">
        <v>7.6</v>
      </c>
      <c r="D55" s="210">
        <v>6.6</v>
      </c>
      <c r="E55" s="210">
        <v>6.6</v>
      </c>
      <c r="F55" s="218">
        <f t="shared" si="8"/>
        <v>1320</v>
      </c>
      <c r="G55" s="210">
        <v>7.9</v>
      </c>
      <c r="H55" s="210">
        <v>6.9</v>
      </c>
      <c r="I55" s="210">
        <v>6.9</v>
      </c>
      <c r="J55" s="218">
        <f t="shared" si="9"/>
        <v>1380</v>
      </c>
      <c r="K55" s="112" t="s">
        <v>446</v>
      </c>
      <c r="L55" s="204"/>
    </row>
    <row r="56" ht="35" customHeight="1" spans="1:13">
      <c r="A56" s="211"/>
      <c r="B56" s="117" t="s">
        <v>499</v>
      </c>
      <c r="C56" s="210">
        <v>8.1</v>
      </c>
      <c r="D56" s="210">
        <v>7.1</v>
      </c>
      <c r="E56" s="210">
        <v>7.1</v>
      </c>
      <c r="F56" s="218">
        <f t="shared" si="8"/>
        <v>1420</v>
      </c>
      <c r="G56" s="210">
        <v>8.4</v>
      </c>
      <c r="H56" s="210">
        <v>7.4</v>
      </c>
      <c r="I56" s="210">
        <v>7.4</v>
      </c>
      <c r="J56" s="218">
        <f t="shared" si="9"/>
        <v>1480</v>
      </c>
      <c r="K56" s="112" t="s">
        <v>446</v>
      </c>
      <c r="L56" s="204"/>
    </row>
    <row r="57" ht="22.8" spans="1:13">
      <c r="A57" s="188" t="s">
        <v>500</v>
      </c>
      <c r="B57" s="189"/>
      <c r="C57" s="189"/>
      <c r="D57" s="189"/>
      <c r="E57" s="189"/>
      <c r="F57" s="189"/>
      <c r="G57" s="189"/>
      <c r="H57" s="189"/>
      <c r="I57" s="189"/>
      <c r="J57" s="189"/>
      <c r="K57" s="189"/>
      <c r="L57" s="189"/>
      <c r="M57" s="190"/>
    </row>
    <row r="58" ht="22.8" spans="1:13">
      <c r="A58" s="188" t="s">
        <v>501</v>
      </c>
      <c r="B58" s="189"/>
      <c r="C58" s="189"/>
      <c r="D58" s="189"/>
      <c r="E58" s="189"/>
      <c r="F58" s="189"/>
      <c r="G58" s="189"/>
      <c r="H58" s="189"/>
      <c r="I58" s="189"/>
      <c r="J58" s="189"/>
      <c r="K58" s="189"/>
      <c r="L58" s="189"/>
      <c r="M58" s="190"/>
    </row>
    <row r="59" ht="30.6" spans="1:13">
      <c r="A59" s="132" t="s">
        <v>502</v>
      </c>
      <c r="B59" s="133"/>
      <c r="C59" s="133"/>
      <c r="D59" s="133"/>
      <c r="E59" s="133"/>
      <c r="F59" s="133"/>
      <c r="G59" s="133"/>
      <c r="H59" s="133"/>
      <c r="I59" s="133"/>
      <c r="J59" s="133"/>
      <c r="K59" s="133"/>
      <c r="L59" s="133"/>
      <c r="M59" s="133"/>
    </row>
    <row r="60" ht="26" customHeight="1" spans="1:13">
      <c r="A60" s="191" t="s">
        <v>503</v>
      </c>
      <c r="B60" s="192"/>
      <c r="C60" s="192"/>
      <c r="D60" s="192"/>
      <c r="E60" s="192"/>
      <c r="F60" s="192"/>
      <c r="G60" s="192"/>
      <c r="H60" s="192"/>
      <c r="I60" s="192"/>
      <c r="J60" s="192"/>
      <c r="K60" s="192"/>
      <c r="L60" s="192"/>
      <c r="M60" s="192"/>
    </row>
    <row r="61" ht="32.4" spans="1:13">
      <c r="A61" s="136" t="s">
        <v>504</v>
      </c>
      <c r="B61" s="137"/>
      <c r="C61" s="137"/>
      <c r="D61" s="137"/>
      <c r="E61" s="137"/>
      <c r="F61" s="137"/>
      <c r="G61" s="137"/>
      <c r="H61" s="137"/>
      <c r="I61" s="137"/>
      <c r="J61" s="137"/>
      <c r="K61" s="137"/>
      <c r="L61" s="137"/>
      <c r="M61" s="137"/>
    </row>
    <row r="62" ht="28" customHeight="1" spans="1:13">
      <c r="A62" s="193" t="s">
        <v>505</v>
      </c>
      <c r="B62" s="194"/>
      <c r="C62" s="194"/>
      <c r="D62" s="194"/>
      <c r="E62" s="194"/>
      <c r="F62" s="194"/>
      <c r="G62" s="194"/>
      <c r="H62" s="194"/>
      <c r="I62" s="194"/>
      <c r="J62" s="194"/>
      <c r="K62" s="194"/>
      <c r="L62" s="194"/>
      <c r="M62" s="194"/>
    </row>
    <row r="63" ht="22" customHeight="1" spans="1:13">
      <c r="A63" s="193" t="s">
        <v>506</v>
      </c>
      <c r="B63" s="194"/>
      <c r="C63" s="194"/>
      <c r="D63" s="194"/>
      <c r="E63" s="194"/>
      <c r="F63" s="194"/>
      <c r="G63" s="194"/>
      <c r="H63" s="194"/>
      <c r="I63" s="194"/>
      <c r="J63" s="194"/>
      <c r="K63" s="194"/>
      <c r="L63" s="194"/>
      <c r="M63" s="194"/>
    </row>
    <row r="64" ht="22" customHeight="1" spans="1:13">
      <c r="A64" s="193" t="s">
        <v>507</v>
      </c>
      <c r="B64" s="194"/>
      <c r="C64" s="194"/>
      <c r="D64" s="194"/>
      <c r="E64" s="194"/>
      <c r="F64" s="194"/>
      <c r="G64" s="194"/>
      <c r="H64" s="194"/>
      <c r="I64" s="194"/>
      <c r="J64" s="194"/>
      <c r="K64" s="194"/>
      <c r="L64" s="194"/>
      <c r="M64" s="194"/>
    </row>
    <row r="65" ht="25" customHeight="1" spans="1:13">
      <c r="A65" s="193" t="s">
        <v>508</v>
      </c>
      <c r="B65" s="194"/>
      <c r="C65" s="194"/>
      <c r="D65" s="194"/>
      <c r="E65" s="194"/>
      <c r="F65" s="194"/>
      <c r="G65" s="194"/>
      <c r="H65" s="194"/>
      <c r="I65" s="194"/>
      <c r="J65" s="194"/>
      <c r="K65" s="194"/>
      <c r="L65" s="194"/>
      <c r="M65" s="194"/>
    </row>
    <row r="66" ht="32.4" spans="1:13">
      <c r="A66" s="136" t="s">
        <v>509</v>
      </c>
      <c r="B66" s="137"/>
      <c r="C66" s="137"/>
      <c r="D66" s="137"/>
      <c r="E66" s="137"/>
      <c r="F66" s="137"/>
      <c r="G66" s="137"/>
      <c r="H66" s="137"/>
      <c r="I66" s="137"/>
      <c r="J66" s="137"/>
      <c r="K66" s="137"/>
      <c r="L66" s="137"/>
      <c r="M66" s="137"/>
    </row>
    <row r="67" ht="192" customHeight="1" spans="1:13">
      <c r="A67" s="195" t="s">
        <v>510</v>
      </c>
      <c r="B67" s="195"/>
      <c r="C67" s="195"/>
      <c r="D67" s="195"/>
      <c r="E67" s="195"/>
      <c r="F67" s="195"/>
      <c r="G67" s="195"/>
      <c r="H67" s="195"/>
      <c r="I67" s="195"/>
      <c r="J67" s="195"/>
      <c r="K67" s="195"/>
      <c r="L67" s="195"/>
      <c r="M67" s="195"/>
    </row>
    <row r="68" ht="32.4" spans="1:13">
      <c r="A68" s="137" t="s">
        <v>511</v>
      </c>
      <c r="B68" s="137"/>
      <c r="C68" s="137"/>
      <c r="D68" s="137"/>
      <c r="E68" s="137"/>
      <c r="F68" s="137"/>
      <c r="G68" s="137"/>
      <c r="H68" s="137"/>
      <c r="I68" s="137"/>
      <c r="J68" s="137"/>
      <c r="K68" s="137"/>
      <c r="L68" s="137"/>
      <c r="M68" s="137"/>
    </row>
    <row r="69" ht="21" customHeight="1" spans="1:13">
      <c r="A69" s="196" t="s">
        <v>512</v>
      </c>
      <c r="B69" s="197"/>
      <c r="C69" s="197"/>
      <c r="D69" s="197"/>
      <c r="E69" s="197"/>
      <c r="F69" s="197"/>
      <c r="G69" s="197"/>
      <c r="H69" s="197"/>
      <c r="I69" s="197"/>
      <c r="J69" s="197"/>
      <c r="K69" s="197"/>
      <c r="L69" s="197"/>
      <c r="M69" s="197"/>
    </row>
    <row r="70" ht="21" customHeight="1" spans="1:13">
      <c r="A70" s="196" t="s">
        <v>513</v>
      </c>
      <c r="B70" s="197"/>
      <c r="C70" s="197"/>
      <c r="D70" s="197"/>
      <c r="E70" s="197"/>
      <c r="F70" s="197"/>
      <c r="G70" s="197"/>
      <c r="H70" s="197"/>
      <c r="I70" s="197"/>
      <c r="J70" s="197"/>
      <c r="K70" s="197"/>
      <c r="L70" s="197"/>
      <c r="M70" s="197"/>
    </row>
    <row r="71" ht="21" customHeight="1" spans="1:13">
      <c r="A71" s="196" t="s">
        <v>514</v>
      </c>
      <c r="B71" s="197"/>
      <c r="C71" s="197"/>
      <c r="D71" s="197"/>
      <c r="E71" s="197"/>
      <c r="F71" s="197"/>
      <c r="G71" s="197"/>
      <c r="H71" s="197"/>
      <c r="I71" s="197"/>
      <c r="J71" s="197"/>
      <c r="K71" s="197"/>
      <c r="L71" s="197"/>
      <c r="M71" s="197"/>
    </row>
    <row r="72" ht="21" customHeight="1" spans="1:13">
      <c r="A72" s="196" t="s">
        <v>515</v>
      </c>
      <c r="B72" s="197"/>
      <c r="C72" s="197"/>
      <c r="D72" s="197"/>
      <c r="E72" s="197"/>
      <c r="F72" s="197"/>
      <c r="G72" s="197"/>
      <c r="H72" s="197"/>
      <c r="I72" s="197"/>
      <c r="J72" s="197"/>
      <c r="K72" s="197"/>
      <c r="L72" s="197"/>
      <c r="M72" s="197"/>
    </row>
    <row r="73" ht="35.4" spans="1:13">
      <c r="A73" s="143" t="s">
        <v>516</v>
      </c>
      <c r="B73" s="144"/>
      <c r="C73" s="144"/>
      <c r="D73" s="144"/>
      <c r="E73" s="144"/>
      <c r="F73" s="144"/>
      <c r="G73" s="144"/>
      <c r="H73" s="144"/>
      <c r="I73" s="144"/>
      <c r="J73" s="144"/>
      <c r="K73" s="144"/>
      <c r="L73" s="144"/>
      <c r="M73" s="144"/>
    </row>
    <row r="74" ht="20" customHeight="1" spans="1:13">
      <c r="A74" s="198" t="s">
        <v>517</v>
      </c>
      <c r="B74" s="199"/>
      <c r="C74" s="199"/>
      <c r="D74" s="199"/>
      <c r="E74" s="199"/>
      <c r="F74" s="199"/>
      <c r="G74" s="199"/>
      <c r="H74" s="199"/>
      <c r="I74" s="199"/>
      <c r="J74" s="199"/>
      <c r="K74" s="199"/>
      <c r="L74" s="199"/>
      <c r="M74" s="199"/>
    </row>
    <row r="75" ht="20" customHeight="1" spans="1:13">
      <c r="A75" s="198" t="s">
        <v>518</v>
      </c>
      <c r="B75" s="199"/>
      <c r="C75" s="199"/>
      <c r="D75" s="199"/>
      <c r="E75" s="199"/>
      <c r="F75" s="199"/>
      <c r="G75" s="199"/>
      <c r="H75" s="199"/>
      <c r="I75" s="199"/>
      <c r="J75" s="199"/>
      <c r="K75" s="199"/>
      <c r="L75" s="199"/>
      <c r="M75" s="199"/>
    </row>
    <row r="76" ht="20" customHeight="1" spans="1:13">
      <c r="A76" s="198" t="s">
        <v>519</v>
      </c>
      <c r="B76" s="199"/>
      <c r="C76" s="199"/>
      <c r="D76" s="199"/>
      <c r="E76" s="199"/>
      <c r="F76" s="199"/>
      <c r="G76" s="199"/>
      <c r="H76" s="199"/>
      <c r="I76" s="199"/>
      <c r="J76" s="199"/>
      <c r="K76" s="199"/>
      <c r="L76" s="199"/>
      <c r="M76" s="199"/>
    </row>
    <row r="77" ht="20" customHeight="1" spans="1:13">
      <c r="A77" s="198" t="s">
        <v>520</v>
      </c>
      <c r="B77" s="199"/>
      <c r="C77" s="199"/>
      <c r="D77" s="199"/>
      <c r="E77" s="199"/>
      <c r="F77" s="199"/>
      <c r="G77" s="199"/>
      <c r="H77" s="199"/>
      <c r="I77" s="199"/>
      <c r="J77" s="199"/>
      <c r="K77" s="199"/>
      <c r="L77" s="199"/>
      <c r="M77" s="199"/>
    </row>
    <row r="78" ht="20" customHeight="1" spans="1:13">
      <c r="A78" s="198" t="s">
        <v>521</v>
      </c>
      <c r="B78" s="199"/>
      <c r="C78" s="199"/>
      <c r="D78" s="199"/>
      <c r="E78" s="199"/>
      <c r="F78" s="199"/>
      <c r="G78" s="199"/>
      <c r="H78" s="199"/>
      <c r="I78" s="199"/>
      <c r="J78" s="199"/>
      <c r="K78" s="199"/>
      <c r="L78" s="199"/>
      <c r="M78" s="199"/>
    </row>
    <row r="79" ht="20" customHeight="1" spans="1:13">
      <c r="A79" s="198" t="s">
        <v>522</v>
      </c>
      <c r="B79" s="199"/>
      <c r="C79" s="199"/>
      <c r="D79" s="199"/>
      <c r="E79" s="199"/>
      <c r="F79" s="199"/>
      <c r="G79" s="199"/>
      <c r="H79" s="199"/>
      <c r="I79" s="199"/>
      <c r="J79" s="199"/>
      <c r="K79" s="199"/>
      <c r="L79" s="199"/>
      <c r="M79" s="199"/>
    </row>
    <row r="80" ht="20" customHeight="1" spans="1:13">
      <c r="A80" s="198" t="s">
        <v>523</v>
      </c>
      <c r="B80" s="199"/>
      <c r="C80" s="199"/>
      <c r="D80" s="199"/>
      <c r="E80" s="199"/>
      <c r="F80" s="199"/>
      <c r="G80" s="199"/>
      <c r="H80" s="199"/>
      <c r="I80" s="199"/>
      <c r="J80" s="199"/>
      <c r="K80" s="199"/>
      <c r="L80" s="199"/>
      <c r="M80" s="199"/>
    </row>
    <row r="81" ht="25.8" spans="1:13">
      <c r="A81" s="147" t="s">
        <v>524</v>
      </c>
      <c r="B81" s="148"/>
      <c r="C81" s="148"/>
      <c r="D81" s="148"/>
      <c r="E81" s="148"/>
      <c r="F81" s="148"/>
      <c r="G81" s="148"/>
      <c r="H81" s="148"/>
      <c r="I81" s="148"/>
      <c r="J81" s="148"/>
      <c r="K81" s="148"/>
      <c r="L81" s="148"/>
      <c r="M81" s="148"/>
    </row>
  </sheetData>
  <protectedRanges>
    <protectedRange sqref="B27:B30" name="区域1"/>
    <protectedRange sqref="F27 F30" name="区域1_1"/>
    <protectedRange sqref="F29" name="区域1_1_1_1_2"/>
    <protectedRange sqref="G32 I32" name="区域1_1_2"/>
    <protectedRange sqref="C53:C56 E53:E56 D53:D56 G53:G56 I53:I56 H53:H56" name="区域1_3"/>
    <protectedRange sqref="C27 C30" name="区域1_1_1"/>
    <protectedRange sqref="C29" name="区域1_1_1_1_2_1"/>
    <protectedRange sqref="C32 E32" name="区域1_1_2_1"/>
    <protectedRange sqref="G32 I32" name="区域1_2"/>
    <protectedRange sqref="G32 I32" name="区域1_1_2_2"/>
  </protectedRanges>
  <mergeCells count="47">
    <mergeCell ref="B1:L1"/>
    <mergeCell ref="A2:L2"/>
    <mergeCell ref="C3:F3"/>
    <mergeCell ref="G3:J3"/>
    <mergeCell ref="A57:M57"/>
    <mergeCell ref="A58:M58"/>
    <mergeCell ref="A59:M59"/>
    <mergeCell ref="A60:M60"/>
    <mergeCell ref="A61:M61"/>
    <mergeCell ref="A62:M62"/>
    <mergeCell ref="A63:M63"/>
    <mergeCell ref="A64:M64"/>
    <mergeCell ref="A65:M65"/>
    <mergeCell ref="A66:M66"/>
    <mergeCell ref="A67:M67"/>
    <mergeCell ref="A68:M68"/>
    <mergeCell ref="A69:M69"/>
    <mergeCell ref="A70:M70"/>
    <mergeCell ref="A71:M71"/>
    <mergeCell ref="A72:M72"/>
    <mergeCell ref="A73:M73"/>
    <mergeCell ref="A74:M74"/>
    <mergeCell ref="A75:M75"/>
    <mergeCell ref="A76:M76"/>
    <mergeCell ref="A77:M77"/>
    <mergeCell ref="A78:M78"/>
    <mergeCell ref="A79:M79"/>
    <mergeCell ref="A80:M80"/>
    <mergeCell ref="A81:M81"/>
    <mergeCell ref="A3:A4"/>
    <mergeCell ref="A5:A10"/>
    <mergeCell ref="A12:A15"/>
    <mergeCell ref="A17:A25"/>
    <mergeCell ref="A27:A30"/>
    <mergeCell ref="A32:A44"/>
    <mergeCell ref="A46:A51"/>
    <mergeCell ref="A53:A56"/>
    <mergeCell ref="B3:B4"/>
    <mergeCell ref="K3:K4"/>
    <mergeCell ref="L3:L4"/>
    <mergeCell ref="L5:L10"/>
    <mergeCell ref="L12:L15"/>
    <mergeCell ref="L17:L25"/>
    <mergeCell ref="L27:L30"/>
    <mergeCell ref="L32:L44"/>
    <mergeCell ref="L46:L51"/>
    <mergeCell ref="L53:L56"/>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M101"/>
  <sheetViews>
    <sheetView zoomScale="85" zoomScaleNormal="85" workbookViewId="0">
      <pane ySplit="4" topLeftCell="A5" activePane="bottomLeft" state="frozen"/>
      <selection/>
      <selection pane="bottomLeft" activeCell="A1" sqref="$A1:$XFD1048576"/>
    </sheetView>
  </sheetViews>
  <sheetFormatPr defaultColWidth="8.73148148148148" defaultRowHeight="13.8"/>
  <cols>
    <col min="1" max="1" width="31.8888888888889" style="149" customWidth="1"/>
    <col min="2" max="2" width="57.1203703703704" style="149" customWidth="1"/>
    <col min="3" max="10" width="11.7685185185185" style="149" customWidth="1"/>
    <col min="11" max="11" width="22.5555555555556" style="149" customWidth="1"/>
    <col min="12" max="12" width="14.7777777777778" style="149" customWidth="1"/>
    <col min="13" max="16384" width="8.73148148148148" style="149"/>
  </cols>
  <sheetData>
    <row r="1" ht="59" customHeight="1" spans="1:12">
      <c r="A1" s="150" t="str">
        <f>_xlfn.DISPIMG("ID_E37564807B8E4ECC8539CCCC77F7E159",1)</f>
        <v>=DISPIMG("ID_E37564807B8E4ECC8539CCCC77F7E159",1)</v>
      </c>
      <c r="B1" s="151" t="s">
        <v>525</v>
      </c>
      <c r="C1" s="151"/>
      <c r="D1" s="151"/>
      <c r="E1" s="151"/>
      <c r="F1" s="151"/>
      <c r="G1" s="151"/>
      <c r="H1" s="151"/>
      <c r="I1" s="151"/>
      <c r="J1" s="151"/>
      <c r="K1" s="151"/>
      <c r="L1" s="151"/>
    </row>
    <row r="2" ht="31" customHeight="1" spans="1:12">
      <c r="A2" s="152" t="s">
        <v>326</v>
      </c>
      <c r="B2" s="152"/>
      <c r="C2" s="152"/>
      <c r="D2" s="152"/>
      <c r="E2" s="152"/>
      <c r="F2" s="152"/>
      <c r="G2" s="152"/>
      <c r="H2" s="152"/>
      <c r="I2" s="152"/>
      <c r="J2" s="152"/>
      <c r="K2" s="152"/>
      <c r="L2" s="152"/>
    </row>
    <row r="3" ht="31" customHeight="1" spans="1:12">
      <c r="A3" s="153" t="s">
        <v>526</v>
      </c>
      <c r="B3" s="154" t="s">
        <v>328</v>
      </c>
      <c r="C3" s="155" t="s">
        <v>258</v>
      </c>
      <c r="D3" s="155"/>
      <c r="E3" s="155"/>
      <c r="F3" s="155"/>
      <c r="G3" s="156" t="s">
        <v>259</v>
      </c>
      <c r="H3" s="156"/>
      <c r="I3" s="156"/>
      <c r="J3" s="156"/>
      <c r="K3" s="156" t="s">
        <v>329</v>
      </c>
      <c r="L3" s="157" t="s">
        <v>261</v>
      </c>
    </row>
    <row r="4" ht="17.4" spans="1:12">
      <c r="A4" s="153"/>
      <c r="B4" s="154"/>
      <c r="C4" s="156" t="s">
        <v>263</v>
      </c>
      <c r="D4" s="156" t="s">
        <v>330</v>
      </c>
      <c r="E4" s="156" t="s">
        <v>331</v>
      </c>
      <c r="F4" s="156" t="s">
        <v>332</v>
      </c>
      <c r="G4" s="156" t="s">
        <v>263</v>
      </c>
      <c r="H4" s="156" t="s">
        <v>330</v>
      </c>
      <c r="I4" s="156" t="s">
        <v>331</v>
      </c>
      <c r="J4" s="156" t="s">
        <v>332</v>
      </c>
      <c r="K4" s="156"/>
      <c r="L4" s="158"/>
    </row>
    <row r="5" ht="34" customHeight="1" spans="1:12">
      <c r="A5" s="159" t="s">
        <v>527</v>
      </c>
      <c r="B5" s="160" t="s">
        <v>334</v>
      </c>
      <c r="C5" s="161">
        <v>4.6</v>
      </c>
      <c r="D5" s="161">
        <v>3.6</v>
      </c>
      <c r="E5" s="161">
        <v>3.6</v>
      </c>
      <c r="F5" s="161">
        <f t="shared" ref="F5:F16" si="0">D5*200</f>
        <v>720</v>
      </c>
      <c r="G5" s="161">
        <v>4.9</v>
      </c>
      <c r="H5" s="161">
        <v>3.9</v>
      </c>
      <c r="I5" s="161">
        <v>3.9</v>
      </c>
      <c r="J5" s="161">
        <f t="shared" ref="J5:J16" si="1">H5*200</f>
        <v>780</v>
      </c>
      <c r="K5" s="161" t="s">
        <v>528</v>
      </c>
      <c r="L5" s="162" t="s">
        <v>529</v>
      </c>
    </row>
    <row r="6" ht="34" customHeight="1" spans="1:12">
      <c r="A6" s="163"/>
      <c r="B6" s="160" t="s">
        <v>338</v>
      </c>
      <c r="C6" s="161">
        <v>5.1</v>
      </c>
      <c r="D6" s="161">
        <v>4.1</v>
      </c>
      <c r="E6" s="161">
        <v>4.1</v>
      </c>
      <c r="F6" s="161">
        <f t="shared" si="0"/>
        <v>820</v>
      </c>
      <c r="G6" s="161">
        <v>5.4</v>
      </c>
      <c r="H6" s="161">
        <v>4.4</v>
      </c>
      <c r="I6" s="161">
        <v>4.4</v>
      </c>
      <c r="J6" s="161">
        <f t="shared" si="1"/>
        <v>880</v>
      </c>
      <c r="K6" s="161" t="s">
        <v>528</v>
      </c>
      <c r="L6" s="164"/>
    </row>
    <row r="7" ht="34" customHeight="1" spans="1:12">
      <c r="A7" s="163"/>
      <c r="B7" s="160" t="s">
        <v>340</v>
      </c>
      <c r="C7" s="161">
        <v>5.5</v>
      </c>
      <c r="D7" s="161">
        <v>4.5</v>
      </c>
      <c r="E7" s="161">
        <v>4.5</v>
      </c>
      <c r="F7" s="161">
        <f t="shared" si="0"/>
        <v>900</v>
      </c>
      <c r="G7" s="161">
        <v>5.8</v>
      </c>
      <c r="H7" s="161">
        <v>4.8</v>
      </c>
      <c r="I7" s="161">
        <v>4.8</v>
      </c>
      <c r="J7" s="161">
        <f t="shared" si="1"/>
        <v>960</v>
      </c>
      <c r="K7" s="161" t="s">
        <v>528</v>
      </c>
      <c r="L7" s="164"/>
    </row>
    <row r="8" ht="34" customHeight="1" spans="1:12">
      <c r="A8" s="163"/>
      <c r="B8" s="165" t="s">
        <v>342</v>
      </c>
      <c r="C8" s="161">
        <v>5.1</v>
      </c>
      <c r="D8" s="161">
        <v>4.1</v>
      </c>
      <c r="E8" s="161">
        <v>4.1</v>
      </c>
      <c r="F8" s="161">
        <f t="shared" si="0"/>
        <v>820</v>
      </c>
      <c r="G8" s="161">
        <v>5.4</v>
      </c>
      <c r="H8" s="161">
        <v>4.4</v>
      </c>
      <c r="I8" s="161">
        <v>4.4</v>
      </c>
      <c r="J8" s="161">
        <f t="shared" si="1"/>
        <v>880</v>
      </c>
      <c r="K8" s="161" t="s">
        <v>528</v>
      </c>
      <c r="L8" s="164"/>
    </row>
    <row r="9" ht="34" customHeight="1" spans="1:12">
      <c r="A9" s="163"/>
      <c r="B9" s="160" t="s">
        <v>343</v>
      </c>
      <c r="C9" s="161">
        <v>5.2</v>
      </c>
      <c r="D9" s="161">
        <v>4.2</v>
      </c>
      <c r="E9" s="161">
        <v>4.2</v>
      </c>
      <c r="F9" s="161">
        <f t="shared" si="0"/>
        <v>840</v>
      </c>
      <c r="G9" s="161">
        <v>5.5</v>
      </c>
      <c r="H9" s="161">
        <v>4.5</v>
      </c>
      <c r="I9" s="161">
        <v>4.5</v>
      </c>
      <c r="J9" s="161">
        <f t="shared" si="1"/>
        <v>900</v>
      </c>
      <c r="K9" s="161" t="s">
        <v>530</v>
      </c>
      <c r="L9" s="164"/>
    </row>
    <row r="10" ht="34" customHeight="1" spans="1:12">
      <c r="A10" s="163"/>
      <c r="B10" s="160" t="s">
        <v>344</v>
      </c>
      <c r="C10" s="161">
        <v>5.6</v>
      </c>
      <c r="D10" s="161">
        <v>4.6</v>
      </c>
      <c r="E10" s="161">
        <v>4.6</v>
      </c>
      <c r="F10" s="161">
        <f t="shared" si="0"/>
        <v>920</v>
      </c>
      <c r="G10" s="161">
        <v>5.9</v>
      </c>
      <c r="H10" s="161">
        <v>4.9</v>
      </c>
      <c r="I10" s="161">
        <v>4.9</v>
      </c>
      <c r="J10" s="161">
        <f t="shared" si="1"/>
        <v>980</v>
      </c>
      <c r="K10" s="161" t="s">
        <v>530</v>
      </c>
      <c r="L10" s="164"/>
    </row>
    <row r="11" ht="43" customHeight="1" spans="1:12">
      <c r="A11" s="163"/>
      <c r="B11" s="160" t="s">
        <v>531</v>
      </c>
      <c r="C11" s="161">
        <v>5.7</v>
      </c>
      <c r="D11" s="161">
        <v>4.7</v>
      </c>
      <c r="E11" s="161">
        <v>4.7</v>
      </c>
      <c r="F11" s="161">
        <f t="shared" si="0"/>
        <v>940</v>
      </c>
      <c r="G11" s="161">
        <v>6</v>
      </c>
      <c r="H11" s="161">
        <v>5</v>
      </c>
      <c r="I11" s="161">
        <v>5</v>
      </c>
      <c r="J11" s="161">
        <f t="shared" si="1"/>
        <v>1000</v>
      </c>
      <c r="K11" s="161" t="s">
        <v>530</v>
      </c>
      <c r="L11" s="164"/>
    </row>
    <row r="12" ht="34" customHeight="1" spans="1:12">
      <c r="A12" s="163"/>
      <c r="B12" s="160" t="s">
        <v>346</v>
      </c>
      <c r="C12" s="161">
        <v>6.2</v>
      </c>
      <c r="D12" s="161">
        <v>5.2</v>
      </c>
      <c r="E12" s="161">
        <v>5.2</v>
      </c>
      <c r="F12" s="161">
        <f t="shared" si="0"/>
        <v>1040</v>
      </c>
      <c r="G12" s="161">
        <v>6.5</v>
      </c>
      <c r="H12" s="161">
        <v>5.5</v>
      </c>
      <c r="I12" s="161">
        <v>5.5</v>
      </c>
      <c r="J12" s="161">
        <f t="shared" si="1"/>
        <v>1100</v>
      </c>
      <c r="K12" s="161" t="s">
        <v>530</v>
      </c>
      <c r="L12" s="164"/>
    </row>
    <row r="13" ht="34" customHeight="1" spans="1:12">
      <c r="A13" s="163"/>
      <c r="B13" s="165" t="s">
        <v>347</v>
      </c>
      <c r="C13" s="161">
        <v>7</v>
      </c>
      <c r="D13" s="161">
        <v>6</v>
      </c>
      <c r="E13" s="161">
        <v>6</v>
      </c>
      <c r="F13" s="161">
        <f t="shared" si="0"/>
        <v>1200</v>
      </c>
      <c r="G13" s="161">
        <v>7.3</v>
      </c>
      <c r="H13" s="161">
        <v>6.3</v>
      </c>
      <c r="I13" s="161">
        <v>6.3</v>
      </c>
      <c r="J13" s="161">
        <f t="shared" si="1"/>
        <v>1260</v>
      </c>
      <c r="K13" s="161" t="s">
        <v>530</v>
      </c>
      <c r="L13" s="164"/>
    </row>
    <row r="14" ht="34" customHeight="1" spans="1:12">
      <c r="A14" s="163"/>
      <c r="B14" s="165" t="s">
        <v>379</v>
      </c>
      <c r="C14" s="161">
        <v>7.3</v>
      </c>
      <c r="D14" s="161">
        <v>6.3</v>
      </c>
      <c r="E14" s="161">
        <v>6.3</v>
      </c>
      <c r="F14" s="161">
        <f t="shared" si="0"/>
        <v>1260</v>
      </c>
      <c r="G14" s="161">
        <v>7.6</v>
      </c>
      <c r="H14" s="161">
        <v>6.6</v>
      </c>
      <c r="I14" s="161">
        <v>6.6</v>
      </c>
      <c r="J14" s="161">
        <f t="shared" si="1"/>
        <v>1320</v>
      </c>
      <c r="K14" s="161" t="s">
        <v>530</v>
      </c>
      <c r="L14" s="164"/>
    </row>
    <row r="15" ht="34" customHeight="1" spans="1:12">
      <c r="A15" s="163"/>
      <c r="B15" s="165" t="s">
        <v>350</v>
      </c>
      <c r="C15" s="161">
        <v>7.3</v>
      </c>
      <c r="D15" s="161">
        <v>6.3</v>
      </c>
      <c r="E15" s="161">
        <v>6.3</v>
      </c>
      <c r="F15" s="161">
        <f t="shared" si="0"/>
        <v>1260</v>
      </c>
      <c r="G15" s="161">
        <v>7.6</v>
      </c>
      <c r="H15" s="161">
        <v>6.6</v>
      </c>
      <c r="I15" s="161">
        <v>6.6</v>
      </c>
      <c r="J15" s="161">
        <f t="shared" si="1"/>
        <v>1320</v>
      </c>
      <c r="K15" s="161" t="s">
        <v>530</v>
      </c>
      <c r="L15" s="164"/>
    </row>
    <row r="16" ht="34" customHeight="1" spans="1:12">
      <c r="A16" s="163"/>
      <c r="B16" s="165" t="s">
        <v>380</v>
      </c>
      <c r="C16" s="161">
        <v>8</v>
      </c>
      <c r="D16" s="161">
        <v>7</v>
      </c>
      <c r="E16" s="161">
        <v>7</v>
      </c>
      <c r="F16" s="161">
        <f t="shared" si="0"/>
        <v>1400</v>
      </c>
      <c r="G16" s="161">
        <v>8.3</v>
      </c>
      <c r="H16" s="161">
        <v>7.3</v>
      </c>
      <c r="I16" s="161">
        <v>7.3</v>
      </c>
      <c r="J16" s="161">
        <f t="shared" si="1"/>
        <v>1460</v>
      </c>
      <c r="K16" s="161" t="s">
        <v>530</v>
      </c>
      <c r="L16" s="164"/>
    </row>
    <row r="17" ht="34" customHeight="1" spans="1:12">
      <c r="A17" s="163"/>
      <c r="B17" s="165" t="s">
        <v>351</v>
      </c>
      <c r="C17" s="161">
        <v>8.9</v>
      </c>
      <c r="D17" s="161">
        <v>7.9</v>
      </c>
      <c r="E17" s="161">
        <v>7.9</v>
      </c>
      <c r="F17" s="161">
        <f t="shared" ref="F17:F30" si="2">E17*200</f>
        <v>1580</v>
      </c>
      <c r="G17" s="161">
        <v>9.2</v>
      </c>
      <c r="H17" s="161">
        <v>8.2</v>
      </c>
      <c r="I17" s="161">
        <v>8.2</v>
      </c>
      <c r="J17" s="161">
        <f t="shared" ref="J17:J30" si="3">I17*200</f>
        <v>1640</v>
      </c>
      <c r="K17" s="161" t="s">
        <v>532</v>
      </c>
      <c r="L17" s="164"/>
    </row>
    <row r="18" ht="34" customHeight="1" spans="1:12">
      <c r="A18" s="163"/>
      <c r="B18" s="165" t="s">
        <v>353</v>
      </c>
      <c r="C18" s="161">
        <v>9.5</v>
      </c>
      <c r="D18" s="161">
        <v>8.5</v>
      </c>
      <c r="E18" s="161">
        <v>8.5</v>
      </c>
      <c r="F18" s="161">
        <f t="shared" si="2"/>
        <v>1700</v>
      </c>
      <c r="G18" s="161">
        <v>9.8</v>
      </c>
      <c r="H18" s="161">
        <v>8.8</v>
      </c>
      <c r="I18" s="161">
        <v>8.8</v>
      </c>
      <c r="J18" s="161">
        <f t="shared" si="3"/>
        <v>1760</v>
      </c>
      <c r="K18" s="161" t="s">
        <v>532</v>
      </c>
      <c r="L18" s="164"/>
    </row>
    <row r="19" ht="34" customHeight="1" spans="1:12">
      <c r="A19" s="163"/>
      <c r="B19" s="165" t="s">
        <v>354</v>
      </c>
      <c r="C19" s="161">
        <v>9.9</v>
      </c>
      <c r="D19" s="161">
        <v>8.9</v>
      </c>
      <c r="E19" s="161">
        <v>8.9</v>
      </c>
      <c r="F19" s="161">
        <f t="shared" si="2"/>
        <v>1780</v>
      </c>
      <c r="G19" s="161">
        <v>10.2</v>
      </c>
      <c r="H19" s="161">
        <v>9.2</v>
      </c>
      <c r="I19" s="161">
        <v>9.2</v>
      </c>
      <c r="J19" s="161">
        <f t="shared" si="3"/>
        <v>1840</v>
      </c>
      <c r="K19" s="161" t="s">
        <v>532</v>
      </c>
      <c r="L19" s="164"/>
    </row>
    <row r="20" ht="34" customHeight="1" spans="1:12">
      <c r="A20" s="163"/>
      <c r="B20" s="112" t="s">
        <v>382</v>
      </c>
      <c r="C20" s="161">
        <v>8.8</v>
      </c>
      <c r="D20" s="161">
        <v>7.8</v>
      </c>
      <c r="E20" s="161">
        <v>7.8</v>
      </c>
      <c r="F20" s="161">
        <f t="shared" si="2"/>
        <v>1560</v>
      </c>
      <c r="G20" s="161">
        <v>9.1</v>
      </c>
      <c r="H20" s="161">
        <v>8.1</v>
      </c>
      <c r="I20" s="161">
        <v>8.1</v>
      </c>
      <c r="J20" s="161">
        <f t="shared" si="3"/>
        <v>1620</v>
      </c>
      <c r="K20" s="161" t="s">
        <v>532</v>
      </c>
      <c r="L20" s="164"/>
    </row>
    <row r="21" ht="34" customHeight="1" spans="1:12">
      <c r="A21" s="163"/>
      <c r="B21" s="112" t="s">
        <v>383</v>
      </c>
      <c r="C21" s="161">
        <v>8.8</v>
      </c>
      <c r="D21" s="161">
        <v>7.8</v>
      </c>
      <c r="E21" s="161">
        <v>7.8</v>
      </c>
      <c r="F21" s="161">
        <f t="shared" si="2"/>
        <v>1560</v>
      </c>
      <c r="G21" s="161">
        <v>9.1</v>
      </c>
      <c r="H21" s="161">
        <v>8.1</v>
      </c>
      <c r="I21" s="161">
        <v>8.1</v>
      </c>
      <c r="J21" s="161">
        <f t="shared" si="3"/>
        <v>1620</v>
      </c>
      <c r="K21" s="161" t="s">
        <v>532</v>
      </c>
      <c r="L21" s="164"/>
    </row>
    <row r="22" ht="34" customHeight="1" spans="1:12">
      <c r="A22" s="163"/>
      <c r="B22" s="112" t="s">
        <v>384</v>
      </c>
      <c r="C22" s="161">
        <v>9.2</v>
      </c>
      <c r="D22" s="161">
        <v>8.2</v>
      </c>
      <c r="E22" s="161">
        <v>8.2</v>
      </c>
      <c r="F22" s="161">
        <f t="shared" si="2"/>
        <v>1640</v>
      </c>
      <c r="G22" s="161">
        <v>9.5</v>
      </c>
      <c r="H22" s="161">
        <v>8.5</v>
      </c>
      <c r="I22" s="161">
        <v>8.5</v>
      </c>
      <c r="J22" s="161">
        <f t="shared" si="3"/>
        <v>1700</v>
      </c>
      <c r="K22" s="161" t="s">
        <v>532</v>
      </c>
      <c r="L22" s="164"/>
    </row>
    <row r="23" ht="57" customHeight="1" spans="1:12">
      <c r="A23" s="163"/>
      <c r="B23" s="112" t="s">
        <v>533</v>
      </c>
      <c r="C23" s="161">
        <v>9.4</v>
      </c>
      <c r="D23" s="161">
        <v>8.4</v>
      </c>
      <c r="E23" s="161">
        <v>8.4</v>
      </c>
      <c r="F23" s="161">
        <f t="shared" si="2"/>
        <v>1680</v>
      </c>
      <c r="G23" s="161">
        <v>9.7</v>
      </c>
      <c r="H23" s="161">
        <v>8.7</v>
      </c>
      <c r="I23" s="161">
        <v>8.7</v>
      </c>
      <c r="J23" s="161">
        <f t="shared" si="3"/>
        <v>1740</v>
      </c>
      <c r="K23" s="161" t="s">
        <v>532</v>
      </c>
      <c r="L23" s="164"/>
    </row>
    <row r="24" ht="34" customHeight="1" spans="1:12">
      <c r="A24" s="163"/>
      <c r="B24" s="112" t="s">
        <v>386</v>
      </c>
      <c r="C24" s="161">
        <v>9.8</v>
      </c>
      <c r="D24" s="161">
        <v>8.8</v>
      </c>
      <c r="E24" s="161">
        <v>8.8</v>
      </c>
      <c r="F24" s="161">
        <f t="shared" si="2"/>
        <v>1760</v>
      </c>
      <c r="G24" s="161">
        <v>10.1</v>
      </c>
      <c r="H24" s="161">
        <v>9.1</v>
      </c>
      <c r="I24" s="161">
        <v>9.1</v>
      </c>
      <c r="J24" s="161">
        <f t="shared" si="3"/>
        <v>1820</v>
      </c>
      <c r="K24" s="161" t="s">
        <v>532</v>
      </c>
      <c r="L24" s="164"/>
    </row>
    <row r="25" ht="34" customHeight="1" spans="1:12">
      <c r="A25" s="163"/>
      <c r="B25" s="112" t="s">
        <v>387</v>
      </c>
      <c r="C25" s="161">
        <v>10</v>
      </c>
      <c r="D25" s="161">
        <v>9</v>
      </c>
      <c r="E25" s="161">
        <v>9</v>
      </c>
      <c r="F25" s="161">
        <f t="shared" si="2"/>
        <v>1800</v>
      </c>
      <c r="G25" s="161">
        <v>10.3</v>
      </c>
      <c r="H25" s="161">
        <v>9.3</v>
      </c>
      <c r="I25" s="161">
        <v>9.3</v>
      </c>
      <c r="J25" s="161">
        <f t="shared" si="3"/>
        <v>1860</v>
      </c>
      <c r="K25" s="161" t="s">
        <v>532</v>
      </c>
      <c r="L25" s="164"/>
    </row>
    <row r="26" ht="34" customHeight="1" spans="1:12">
      <c r="A26" s="163"/>
      <c r="B26" s="117" t="s">
        <v>388</v>
      </c>
      <c r="C26" s="161">
        <v>8.8</v>
      </c>
      <c r="D26" s="161">
        <v>7.8</v>
      </c>
      <c r="E26" s="161">
        <v>7.8</v>
      </c>
      <c r="F26" s="161">
        <f t="shared" si="2"/>
        <v>1560</v>
      </c>
      <c r="G26" s="161">
        <v>9.1</v>
      </c>
      <c r="H26" s="161">
        <v>8.1</v>
      </c>
      <c r="I26" s="161">
        <v>8.1</v>
      </c>
      <c r="J26" s="161">
        <f t="shared" si="3"/>
        <v>1620</v>
      </c>
      <c r="K26" s="161" t="s">
        <v>532</v>
      </c>
      <c r="L26" s="164"/>
    </row>
    <row r="27" ht="34" customHeight="1" spans="1:12">
      <c r="A27" s="163"/>
      <c r="B27" s="117" t="s">
        <v>389</v>
      </c>
      <c r="C27" s="161">
        <v>9.4</v>
      </c>
      <c r="D27" s="161">
        <v>8.4</v>
      </c>
      <c r="E27" s="161">
        <v>8.4</v>
      </c>
      <c r="F27" s="161">
        <f t="shared" si="2"/>
        <v>1680</v>
      </c>
      <c r="G27" s="161">
        <v>9.7</v>
      </c>
      <c r="H27" s="161">
        <v>8.7</v>
      </c>
      <c r="I27" s="161">
        <v>8.7</v>
      </c>
      <c r="J27" s="161">
        <f t="shared" si="3"/>
        <v>1740</v>
      </c>
      <c r="K27" s="161" t="s">
        <v>532</v>
      </c>
      <c r="L27" s="164"/>
    </row>
    <row r="28" ht="46" customHeight="1" spans="1:12">
      <c r="A28" s="163"/>
      <c r="B28" s="117" t="s">
        <v>534</v>
      </c>
      <c r="C28" s="161">
        <v>9.8</v>
      </c>
      <c r="D28" s="161">
        <v>8.8</v>
      </c>
      <c r="E28" s="161">
        <v>8.8</v>
      </c>
      <c r="F28" s="161">
        <f t="shared" si="2"/>
        <v>1760</v>
      </c>
      <c r="G28" s="161">
        <v>10.1</v>
      </c>
      <c r="H28" s="161">
        <v>9.1</v>
      </c>
      <c r="I28" s="161">
        <v>9.1</v>
      </c>
      <c r="J28" s="161">
        <f t="shared" si="3"/>
        <v>1820</v>
      </c>
      <c r="K28" s="161" t="s">
        <v>532</v>
      </c>
      <c r="L28" s="164"/>
    </row>
    <row r="29" ht="34" customHeight="1" spans="1:12">
      <c r="A29" s="163"/>
      <c r="B29" s="117" t="s">
        <v>391</v>
      </c>
      <c r="C29" s="161">
        <v>10.2</v>
      </c>
      <c r="D29" s="161">
        <v>9.2</v>
      </c>
      <c r="E29" s="161">
        <v>9.2</v>
      </c>
      <c r="F29" s="161">
        <f t="shared" si="2"/>
        <v>1840</v>
      </c>
      <c r="G29" s="161">
        <v>10.5</v>
      </c>
      <c r="H29" s="161">
        <v>9.5</v>
      </c>
      <c r="I29" s="161">
        <v>9.5</v>
      </c>
      <c r="J29" s="161">
        <f t="shared" si="3"/>
        <v>1900</v>
      </c>
      <c r="K29" s="161" t="s">
        <v>532</v>
      </c>
      <c r="L29" s="164"/>
    </row>
    <row r="30" ht="42" customHeight="1" spans="1:12">
      <c r="A30" s="163"/>
      <c r="B30" s="117" t="s">
        <v>535</v>
      </c>
      <c r="C30" s="161">
        <v>10.3</v>
      </c>
      <c r="D30" s="161">
        <v>9.3</v>
      </c>
      <c r="E30" s="161">
        <v>9.3</v>
      </c>
      <c r="F30" s="161">
        <f t="shared" si="2"/>
        <v>1860</v>
      </c>
      <c r="G30" s="161">
        <v>10.6</v>
      </c>
      <c r="H30" s="161">
        <v>9.6</v>
      </c>
      <c r="I30" s="161">
        <v>9.6</v>
      </c>
      <c r="J30" s="161">
        <f t="shared" si="3"/>
        <v>1920</v>
      </c>
      <c r="K30" s="161" t="s">
        <v>532</v>
      </c>
      <c r="L30" s="164"/>
    </row>
    <row r="31" ht="34" customHeight="1" spans="1:12">
      <c r="A31" s="163"/>
      <c r="B31" s="112" t="s">
        <v>393</v>
      </c>
      <c r="C31" s="161" t="s">
        <v>188</v>
      </c>
      <c r="D31" s="161" t="s">
        <v>188</v>
      </c>
      <c r="E31" s="161">
        <v>5.1</v>
      </c>
      <c r="F31" s="161" t="s">
        <v>188</v>
      </c>
      <c r="G31" s="161" t="s">
        <v>188</v>
      </c>
      <c r="H31" s="161" t="s">
        <v>188</v>
      </c>
      <c r="I31" s="161">
        <v>5.4</v>
      </c>
      <c r="J31" s="161" t="s">
        <v>188</v>
      </c>
      <c r="K31" s="161" t="s">
        <v>536</v>
      </c>
      <c r="L31" s="164"/>
    </row>
    <row r="32" ht="34" customHeight="1" spans="1:12">
      <c r="A32" s="163"/>
      <c r="B32" s="112" t="s">
        <v>395</v>
      </c>
      <c r="C32" s="161" t="s">
        <v>188</v>
      </c>
      <c r="D32" s="161" t="s">
        <v>188</v>
      </c>
      <c r="E32" s="161">
        <v>5.6</v>
      </c>
      <c r="F32" s="161" t="s">
        <v>188</v>
      </c>
      <c r="G32" s="161" t="s">
        <v>188</v>
      </c>
      <c r="H32" s="161" t="s">
        <v>188</v>
      </c>
      <c r="I32" s="161">
        <v>5.9</v>
      </c>
      <c r="J32" s="161" t="s">
        <v>188</v>
      </c>
      <c r="K32" s="161" t="s">
        <v>536</v>
      </c>
      <c r="L32" s="164"/>
    </row>
    <row r="33" ht="34" customHeight="1" spans="1:12">
      <c r="A33" s="163"/>
      <c r="B33" s="112" t="s">
        <v>396</v>
      </c>
      <c r="C33" s="161" t="s">
        <v>188</v>
      </c>
      <c r="D33" s="161" t="s">
        <v>188</v>
      </c>
      <c r="E33" s="161">
        <v>5.6</v>
      </c>
      <c r="F33" s="161" t="s">
        <v>188</v>
      </c>
      <c r="G33" s="161" t="s">
        <v>188</v>
      </c>
      <c r="H33" s="161" t="s">
        <v>188</v>
      </c>
      <c r="I33" s="161">
        <v>5.9</v>
      </c>
      <c r="J33" s="161" t="s">
        <v>188</v>
      </c>
      <c r="K33" s="161" t="s">
        <v>536</v>
      </c>
      <c r="L33" s="164"/>
    </row>
    <row r="34" ht="40" customHeight="1" spans="1:12">
      <c r="A34" s="163"/>
      <c r="B34" s="112" t="s">
        <v>537</v>
      </c>
      <c r="C34" s="161" t="s">
        <v>188</v>
      </c>
      <c r="D34" s="161" t="s">
        <v>188</v>
      </c>
      <c r="E34" s="161">
        <v>7.1</v>
      </c>
      <c r="F34" s="161" t="s">
        <v>188</v>
      </c>
      <c r="G34" s="161" t="s">
        <v>188</v>
      </c>
      <c r="H34" s="161" t="s">
        <v>188</v>
      </c>
      <c r="I34" s="161">
        <v>7.4</v>
      </c>
      <c r="J34" s="161" t="s">
        <v>188</v>
      </c>
      <c r="K34" s="161" t="s">
        <v>536</v>
      </c>
      <c r="L34" s="164"/>
    </row>
    <row r="35" ht="39" customHeight="1" spans="1:12">
      <c r="A35" s="163"/>
      <c r="B35" s="112" t="s">
        <v>538</v>
      </c>
      <c r="C35" s="161" t="s">
        <v>188</v>
      </c>
      <c r="D35" s="161" t="s">
        <v>188</v>
      </c>
      <c r="E35" s="161">
        <v>7.8</v>
      </c>
      <c r="F35" s="161" t="s">
        <v>188</v>
      </c>
      <c r="G35" s="161" t="s">
        <v>188</v>
      </c>
      <c r="H35" s="161" t="s">
        <v>188</v>
      </c>
      <c r="I35" s="161">
        <v>8.1</v>
      </c>
      <c r="J35" s="161" t="s">
        <v>188</v>
      </c>
      <c r="K35" s="161" t="s">
        <v>536</v>
      </c>
      <c r="L35" s="164"/>
    </row>
    <row r="36" ht="34" customHeight="1" spans="1:12">
      <c r="A36" s="163"/>
      <c r="B36" s="112" t="s">
        <v>400</v>
      </c>
      <c r="C36" s="161" t="s">
        <v>188</v>
      </c>
      <c r="D36" s="161" t="s">
        <v>188</v>
      </c>
      <c r="E36" s="161">
        <v>7.8</v>
      </c>
      <c r="F36" s="161" t="s">
        <v>188</v>
      </c>
      <c r="G36" s="161" t="s">
        <v>188</v>
      </c>
      <c r="H36" s="161" t="s">
        <v>188</v>
      </c>
      <c r="I36" s="161">
        <v>8.1</v>
      </c>
      <c r="J36" s="161" t="s">
        <v>188</v>
      </c>
      <c r="K36" s="161" t="s">
        <v>536</v>
      </c>
      <c r="L36" s="164"/>
    </row>
    <row r="37" ht="34" customHeight="1" spans="1:12">
      <c r="A37" s="163"/>
      <c r="B37" s="112" t="s">
        <v>401</v>
      </c>
      <c r="C37" s="161" t="s">
        <v>188</v>
      </c>
      <c r="D37" s="161" t="s">
        <v>188</v>
      </c>
      <c r="E37" s="161">
        <v>8.4</v>
      </c>
      <c r="F37" s="161" t="s">
        <v>188</v>
      </c>
      <c r="G37" s="161" t="s">
        <v>188</v>
      </c>
      <c r="H37" s="161" t="s">
        <v>188</v>
      </c>
      <c r="I37" s="161">
        <v>8.7</v>
      </c>
      <c r="J37" s="161" t="s">
        <v>188</v>
      </c>
      <c r="K37" s="161" t="s">
        <v>536</v>
      </c>
      <c r="L37" s="164"/>
    </row>
    <row r="38" ht="34" customHeight="1" spans="1:12">
      <c r="A38" s="163"/>
      <c r="B38" s="112" t="s">
        <v>402</v>
      </c>
      <c r="C38" s="161" t="s">
        <v>188</v>
      </c>
      <c r="D38" s="161" t="s">
        <v>188</v>
      </c>
      <c r="E38" s="161">
        <v>8</v>
      </c>
      <c r="F38" s="161" t="s">
        <v>188</v>
      </c>
      <c r="G38" s="161" t="s">
        <v>188</v>
      </c>
      <c r="H38" s="161" t="s">
        <v>188</v>
      </c>
      <c r="I38" s="161">
        <v>8.3</v>
      </c>
      <c r="J38" s="161" t="s">
        <v>188</v>
      </c>
      <c r="K38" s="161" t="s">
        <v>536</v>
      </c>
      <c r="L38" s="164"/>
    </row>
    <row r="39" ht="45" customHeight="1" spans="1:12">
      <c r="A39" s="163"/>
      <c r="B39" s="112" t="s">
        <v>539</v>
      </c>
      <c r="C39" s="161" t="s">
        <v>188</v>
      </c>
      <c r="D39" s="166" t="s">
        <v>188</v>
      </c>
      <c r="E39" s="161">
        <v>8.4</v>
      </c>
      <c r="F39" s="166" t="s">
        <v>188</v>
      </c>
      <c r="G39" s="161" t="s">
        <v>188</v>
      </c>
      <c r="H39" s="166" t="s">
        <v>188</v>
      </c>
      <c r="I39" s="161">
        <v>8.7</v>
      </c>
      <c r="J39" s="161" t="s">
        <v>188</v>
      </c>
      <c r="K39" s="161" t="s">
        <v>536</v>
      </c>
      <c r="L39" s="164"/>
    </row>
    <row r="40" ht="45" customHeight="1" spans="1:12">
      <c r="A40" s="163"/>
      <c r="B40" s="112" t="s">
        <v>540</v>
      </c>
      <c r="C40" s="161" t="s">
        <v>188</v>
      </c>
      <c r="D40" s="166" t="s">
        <v>188</v>
      </c>
      <c r="E40" s="161">
        <v>8.7</v>
      </c>
      <c r="F40" s="166" t="s">
        <v>188</v>
      </c>
      <c r="G40" s="161" t="s">
        <v>188</v>
      </c>
      <c r="H40" s="166" t="s">
        <v>188</v>
      </c>
      <c r="I40" s="161">
        <v>9</v>
      </c>
      <c r="J40" s="161" t="s">
        <v>188</v>
      </c>
      <c r="K40" s="161" t="s">
        <v>536</v>
      </c>
      <c r="L40" s="164"/>
    </row>
    <row r="41" ht="34" customHeight="1" spans="1:12">
      <c r="A41" s="167"/>
      <c r="B41" s="168"/>
      <c r="C41" s="169"/>
      <c r="D41" s="169"/>
      <c r="E41" s="169"/>
      <c r="F41" s="169"/>
      <c r="G41" s="169"/>
      <c r="H41" s="169"/>
      <c r="I41" s="169"/>
      <c r="J41" s="169"/>
      <c r="K41" s="168"/>
      <c r="L41" s="170"/>
    </row>
    <row r="42" ht="34" customHeight="1" spans="1:12">
      <c r="A42" s="171" t="s">
        <v>541</v>
      </c>
      <c r="B42" s="112" t="s">
        <v>454</v>
      </c>
      <c r="C42" s="172">
        <v>4.4</v>
      </c>
      <c r="D42" s="172">
        <v>3.9</v>
      </c>
      <c r="E42" s="172">
        <v>3.9</v>
      </c>
      <c r="F42" s="172">
        <f>D42*200</f>
        <v>780</v>
      </c>
      <c r="G42" s="172">
        <v>4.7</v>
      </c>
      <c r="H42" s="172">
        <v>4.2</v>
      </c>
      <c r="I42" s="172">
        <v>4.2</v>
      </c>
      <c r="J42" s="172">
        <f t="shared" ref="J42:J45" si="4">I42*200</f>
        <v>840</v>
      </c>
      <c r="K42" s="166" t="s">
        <v>542</v>
      </c>
      <c r="L42" s="173" t="s">
        <v>543</v>
      </c>
    </row>
    <row r="43" ht="34" customHeight="1" spans="1:12">
      <c r="A43" s="174"/>
      <c r="B43" s="112" t="s">
        <v>455</v>
      </c>
      <c r="C43" s="161">
        <v>4.8</v>
      </c>
      <c r="D43" s="161">
        <v>4.3</v>
      </c>
      <c r="E43" s="161">
        <v>4.3</v>
      </c>
      <c r="F43" s="161">
        <f>D43*200</f>
        <v>860</v>
      </c>
      <c r="G43" s="161">
        <v>5.1</v>
      </c>
      <c r="H43" s="161">
        <v>4.6</v>
      </c>
      <c r="I43" s="161">
        <v>4.6</v>
      </c>
      <c r="J43" s="161">
        <f t="shared" si="4"/>
        <v>920</v>
      </c>
      <c r="K43" s="166" t="s">
        <v>542</v>
      </c>
      <c r="L43" s="175"/>
    </row>
    <row r="44" ht="34" customHeight="1" spans="1:12">
      <c r="A44" s="174"/>
      <c r="B44" s="112" t="s">
        <v>456</v>
      </c>
      <c r="C44" s="161">
        <v>5</v>
      </c>
      <c r="D44" s="161">
        <v>4.5</v>
      </c>
      <c r="E44" s="161">
        <v>4.5</v>
      </c>
      <c r="F44" s="161">
        <f t="shared" ref="F44:F55" si="5">E44*200</f>
        <v>900</v>
      </c>
      <c r="G44" s="161">
        <v>5.3</v>
      </c>
      <c r="H44" s="161">
        <v>4.8</v>
      </c>
      <c r="I44" s="161">
        <v>4.8</v>
      </c>
      <c r="J44" s="161">
        <f t="shared" si="4"/>
        <v>960</v>
      </c>
      <c r="K44" s="166" t="s">
        <v>542</v>
      </c>
      <c r="L44" s="175"/>
    </row>
    <row r="45" ht="34" customHeight="1" spans="1:12">
      <c r="A45" s="174"/>
      <c r="B45" s="112" t="s">
        <v>544</v>
      </c>
      <c r="C45" s="161">
        <v>5.2</v>
      </c>
      <c r="D45" s="161">
        <v>4.7</v>
      </c>
      <c r="E45" s="161">
        <v>4.7</v>
      </c>
      <c r="F45" s="161">
        <f t="shared" si="5"/>
        <v>940</v>
      </c>
      <c r="G45" s="161">
        <v>5.5</v>
      </c>
      <c r="H45" s="161">
        <v>5</v>
      </c>
      <c r="I45" s="161">
        <v>5</v>
      </c>
      <c r="J45" s="161">
        <f t="shared" si="4"/>
        <v>1000</v>
      </c>
      <c r="K45" s="166" t="s">
        <v>542</v>
      </c>
      <c r="L45" s="175"/>
    </row>
    <row r="46" ht="34" customHeight="1" spans="1:12">
      <c r="A46" s="167"/>
      <c r="B46" s="169"/>
      <c r="C46" s="169"/>
      <c r="D46" s="169"/>
      <c r="E46" s="169"/>
      <c r="F46" s="169"/>
      <c r="G46" s="169"/>
      <c r="H46" s="169"/>
      <c r="I46" s="169"/>
      <c r="J46" s="169"/>
      <c r="K46" s="169"/>
      <c r="L46" s="176"/>
    </row>
    <row r="47" ht="34" customHeight="1" spans="1:12">
      <c r="A47" s="159" t="s">
        <v>545</v>
      </c>
      <c r="B47" s="117" t="s">
        <v>459</v>
      </c>
      <c r="C47" s="117">
        <v>6.6</v>
      </c>
      <c r="D47" s="117">
        <v>5.6</v>
      </c>
      <c r="E47" s="117">
        <v>5.6</v>
      </c>
      <c r="F47" s="117">
        <f t="shared" si="5"/>
        <v>1120</v>
      </c>
      <c r="G47" s="117">
        <v>6.9</v>
      </c>
      <c r="H47" s="117">
        <v>5.9</v>
      </c>
      <c r="I47" s="117">
        <v>5.9</v>
      </c>
      <c r="J47" s="117">
        <f t="shared" ref="J47:J55" si="6">I47*200</f>
        <v>1180</v>
      </c>
      <c r="K47" s="117" t="s">
        <v>546</v>
      </c>
      <c r="L47" s="175" t="s">
        <v>547</v>
      </c>
    </row>
    <row r="48" ht="34" customHeight="1" spans="1:12">
      <c r="A48" s="159"/>
      <c r="B48" s="117" t="s">
        <v>461</v>
      </c>
      <c r="C48" s="117">
        <v>6.9</v>
      </c>
      <c r="D48" s="117">
        <v>5.9</v>
      </c>
      <c r="E48" s="117">
        <v>5.9</v>
      </c>
      <c r="F48" s="117">
        <f>(E48*200)</f>
        <v>1180</v>
      </c>
      <c r="G48" s="117">
        <v>7.2</v>
      </c>
      <c r="H48" s="117">
        <v>6.2</v>
      </c>
      <c r="I48" s="117">
        <v>6.2</v>
      </c>
      <c r="J48" s="117">
        <f t="shared" si="6"/>
        <v>1240</v>
      </c>
      <c r="K48" s="117" t="s">
        <v>546</v>
      </c>
      <c r="L48" s="175"/>
    </row>
    <row r="49" ht="34" customHeight="1" spans="1:12">
      <c r="A49" s="159"/>
      <c r="B49" s="117" t="s">
        <v>548</v>
      </c>
      <c r="C49" s="117">
        <v>6.8</v>
      </c>
      <c r="D49" s="117">
        <v>5.8</v>
      </c>
      <c r="E49" s="117">
        <v>5.8</v>
      </c>
      <c r="F49" s="117">
        <f t="shared" si="5"/>
        <v>1160</v>
      </c>
      <c r="G49" s="117">
        <v>7.1</v>
      </c>
      <c r="H49" s="117">
        <v>6.1</v>
      </c>
      <c r="I49" s="117">
        <v>6.1</v>
      </c>
      <c r="J49" s="117">
        <f t="shared" si="6"/>
        <v>1220</v>
      </c>
      <c r="K49" s="117" t="s">
        <v>546</v>
      </c>
      <c r="L49" s="175"/>
    </row>
    <row r="50" ht="34" customHeight="1" spans="1:12">
      <c r="A50" s="177"/>
      <c r="B50" s="117" t="s">
        <v>549</v>
      </c>
      <c r="C50" s="117">
        <v>6.8</v>
      </c>
      <c r="D50" s="117">
        <v>5.8</v>
      </c>
      <c r="E50" s="117">
        <v>5.8</v>
      </c>
      <c r="F50" s="117">
        <f t="shared" si="5"/>
        <v>1160</v>
      </c>
      <c r="G50" s="117">
        <v>7.1</v>
      </c>
      <c r="H50" s="117">
        <v>6.1</v>
      </c>
      <c r="I50" s="117">
        <v>6.1</v>
      </c>
      <c r="J50" s="117">
        <f t="shared" si="6"/>
        <v>1220</v>
      </c>
      <c r="K50" s="117" t="s">
        <v>546</v>
      </c>
      <c r="L50" s="175"/>
    </row>
    <row r="51" ht="34" customHeight="1" spans="1:12">
      <c r="A51" s="177"/>
      <c r="B51" s="117" t="s">
        <v>464</v>
      </c>
      <c r="C51" s="117">
        <v>7.5</v>
      </c>
      <c r="D51" s="117">
        <v>6.5</v>
      </c>
      <c r="E51" s="117">
        <v>6.5</v>
      </c>
      <c r="F51" s="117">
        <f t="shared" si="5"/>
        <v>1300</v>
      </c>
      <c r="G51" s="117">
        <v>7.8</v>
      </c>
      <c r="H51" s="117">
        <v>6.8</v>
      </c>
      <c r="I51" s="117">
        <v>6.8</v>
      </c>
      <c r="J51" s="117">
        <f t="shared" si="6"/>
        <v>1360</v>
      </c>
      <c r="K51" s="117" t="s">
        <v>546</v>
      </c>
      <c r="L51" s="175"/>
    </row>
    <row r="52" ht="34" customHeight="1" spans="1:12">
      <c r="A52" s="177"/>
      <c r="B52" s="117" t="s">
        <v>465</v>
      </c>
      <c r="C52" s="117">
        <v>7.6</v>
      </c>
      <c r="D52" s="117">
        <v>6.6</v>
      </c>
      <c r="E52" s="117">
        <v>6.6</v>
      </c>
      <c r="F52" s="117">
        <f t="shared" si="5"/>
        <v>1320</v>
      </c>
      <c r="G52" s="117">
        <v>7.9</v>
      </c>
      <c r="H52" s="117">
        <v>6.9</v>
      </c>
      <c r="I52" s="117">
        <v>6.9</v>
      </c>
      <c r="J52" s="117">
        <f t="shared" si="6"/>
        <v>1380</v>
      </c>
      <c r="K52" s="117" t="s">
        <v>546</v>
      </c>
      <c r="L52" s="175"/>
    </row>
    <row r="53" ht="34" customHeight="1" spans="1:12">
      <c r="A53" s="177"/>
      <c r="B53" s="166" t="s">
        <v>466</v>
      </c>
      <c r="C53" s="166">
        <v>7.8</v>
      </c>
      <c r="D53" s="166">
        <v>6.8</v>
      </c>
      <c r="E53" s="166">
        <v>6.8</v>
      </c>
      <c r="F53" s="117">
        <f t="shared" si="5"/>
        <v>1360</v>
      </c>
      <c r="G53" s="166">
        <v>8.1</v>
      </c>
      <c r="H53" s="166">
        <v>7.1</v>
      </c>
      <c r="I53" s="166">
        <v>7.1</v>
      </c>
      <c r="J53" s="117">
        <f t="shared" si="6"/>
        <v>1420</v>
      </c>
      <c r="K53" s="166" t="s">
        <v>546</v>
      </c>
      <c r="L53" s="175"/>
    </row>
    <row r="54" ht="34" customHeight="1" spans="1:12">
      <c r="A54" s="177"/>
      <c r="B54" s="117" t="s">
        <v>467</v>
      </c>
      <c r="C54" s="117">
        <v>8.3</v>
      </c>
      <c r="D54" s="117">
        <v>7.3</v>
      </c>
      <c r="E54" s="117">
        <v>7.3</v>
      </c>
      <c r="F54" s="117">
        <f t="shared" si="5"/>
        <v>1460</v>
      </c>
      <c r="G54" s="117">
        <v>8.6</v>
      </c>
      <c r="H54" s="117">
        <v>7.6</v>
      </c>
      <c r="I54" s="117">
        <v>7.6</v>
      </c>
      <c r="J54" s="117">
        <f t="shared" si="6"/>
        <v>1520</v>
      </c>
      <c r="K54" s="117" t="s">
        <v>546</v>
      </c>
      <c r="L54" s="175"/>
    </row>
    <row r="55" ht="34" customHeight="1" spans="1:12">
      <c r="A55" s="177"/>
      <c r="B55" s="117" t="s">
        <v>468</v>
      </c>
      <c r="C55" s="117">
        <v>8.5</v>
      </c>
      <c r="D55" s="117">
        <v>7.5</v>
      </c>
      <c r="E55" s="117">
        <v>7.5</v>
      </c>
      <c r="F55" s="117">
        <f t="shared" si="5"/>
        <v>1500</v>
      </c>
      <c r="G55" s="117">
        <v>8.8</v>
      </c>
      <c r="H55" s="117">
        <v>7.8</v>
      </c>
      <c r="I55" s="117">
        <v>7.8</v>
      </c>
      <c r="J55" s="117">
        <f t="shared" si="6"/>
        <v>1560</v>
      </c>
      <c r="K55" s="117" t="s">
        <v>546</v>
      </c>
      <c r="L55" s="175"/>
    </row>
    <row r="56" ht="34" customHeight="1" spans="1:12">
      <c r="A56" s="178"/>
      <c r="B56" s="169"/>
      <c r="C56" s="169"/>
      <c r="D56" s="169"/>
      <c r="E56" s="169"/>
      <c r="F56" s="169"/>
      <c r="G56" s="169"/>
      <c r="H56" s="169"/>
      <c r="I56" s="169"/>
      <c r="J56" s="169"/>
      <c r="K56" s="169"/>
      <c r="L56" s="179"/>
    </row>
    <row r="57" ht="34" customHeight="1" spans="1:12">
      <c r="A57" s="159" t="s">
        <v>550</v>
      </c>
      <c r="B57" s="117" t="s">
        <v>476</v>
      </c>
      <c r="C57" s="117">
        <v>5.8</v>
      </c>
      <c r="D57" s="117">
        <v>4.8</v>
      </c>
      <c r="E57" s="117">
        <v>4.8</v>
      </c>
      <c r="F57" s="117">
        <f t="shared" ref="F57:F64" si="7">E57*200</f>
        <v>960</v>
      </c>
      <c r="G57" s="117">
        <v>6.1</v>
      </c>
      <c r="H57" s="117">
        <v>5.1</v>
      </c>
      <c r="I57" s="117">
        <v>5.1</v>
      </c>
      <c r="J57" s="117">
        <f t="shared" ref="J57:J64" si="8">I57*200</f>
        <v>1020</v>
      </c>
      <c r="K57" s="117" t="s">
        <v>551</v>
      </c>
      <c r="L57" s="180" t="s">
        <v>543</v>
      </c>
    </row>
    <row r="58" ht="34" customHeight="1" spans="1:12">
      <c r="A58" s="181"/>
      <c r="B58" s="117" t="s">
        <v>479</v>
      </c>
      <c r="C58" s="117">
        <v>5.8</v>
      </c>
      <c r="D58" s="117">
        <v>4.8</v>
      </c>
      <c r="E58" s="117">
        <v>4.8</v>
      </c>
      <c r="F58" s="117">
        <f t="shared" si="7"/>
        <v>960</v>
      </c>
      <c r="G58" s="117">
        <v>6.1</v>
      </c>
      <c r="H58" s="117">
        <v>5.1</v>
      </c>
      <c r="I58" s="117">
        <v>5.1</v>
      </c>
      <c r="J58" s="117">
        <f t="shared" si="8"/>
        <v>1020</v>
      </c>
      <c r="K58" s="117" t="s">
        <v>551</v>
      </c>
      <c r="L58" s="164"/>
    </row>
    <row r="59" ht="34" customHeight="1" spans="1:12">
      <c r="A59" s="181"/>
      <c r="B59" s="117" t="s">
        <v>480</v>
      </c>
      <c r="C59" s="117">
        <v>6.1</v>
      </c>
      <c r="D59" s="117">
        <v>5.1</v>
      </c>
      <c r="E59" s="117">
        <v>5.1</v>
      </c>
      <c r="F59" s="117">
        <f t="shared" si="7"/>
        <v>1020</v>
      </c>
      <c r="G59" s="117">
        <v>6.4</v>
      </c>
      <c r="H59" s="117">
        <v>5.4</v>
      </c>
      <c r="I59" s="117">
        <v>5.4</v>
      </c>
      <c r="J59" s="117">
        <f t="shared" si="8"/>
        <v>1080</v>
      </c>
      <c r="K59" s="117" t="s">
        <v>551</v>
      </c>
      <c r="L59" s="164"/>
    </row>
    <row r="60" ht="34" customHeight="1" spans="1:12">
      <c r="A60" s="181"/>
      <c r="B60" s="117" t="s">
        <v>481</v>
      </c>
      <c r="C60" s="117">
        <v>6.1</v>
      </c>
      <c r="D60" s="117">
        <v>5.1</v>
      </c>
      <c r="E60" s="117">
        <v>5.1</v>
      </c>
      <c r="F60" s="117">
        <f t="shared" si="7"/>
        <v>1020</v>
      </c>
      <c r="G60" s="117">
        <v>6.4</v>
      </c>
      <c r="H60" s="117">
        <v>5.4</v>
      </c>
      <c r="I60" s="117">
        <v>5.4</v>
      </c>
      <c r="J60" s="117">
        <f t="shared" si="8"/>
        <v>1080</v>
      </c>
      <c r="K60" s="117" t="s">
        <v>551</v>
      </c>
      <c r="L60" s="164"/>
    </row>
    <row r="61" ht="34" customHeight="1" spans="1:12">
      <c r="A61" s="181"/>
      <c r="B61" s="117" t="s">
        <v>482</v>
      </c>
      <c r="C61" s="117">
        <v>6.4</v>
      </c>
      <c r="D61" s="117">
        <v>5.4</v>
      </c>
      <c r="E61" s="117">
        <v>5.4</v>
      </c>
      <c r="F61" s="117">
        <f t="shared" si="7"/>
        <v>1080</v>
      </c>
      <c r="G61" s="117">
        <v>6.7</v>
      </c>
      <c r="H61" s="117">
        <v>5.7</v>
      </c>
      <c r="I61" s="117">
        <v>5.7</v>
      </c>
      <c r="J61" s="117">
        <f t="shared" si="8"/>
        <v>1140</v>
      </c>
      <c r="K61" s="117" t="s">
        <v>551</v>
      </c>
      <c r="L61" s="164"/>
    </row>
    <row r="62" ht="34" customHeight="1" spans="1:12">
      <c r="A62" s="181"/>
      <c r="B62" s="117" t="s">
        <v>483</v>
      </c>
      <c r="C62" s="117">
        <v>6.4</v>
      </c>
      <c r="D62" s="117">
        <v>5.4</v>
      </c>
      <c r="E62" s="117">
        <v>5.4</v>
      </c>
      <c r="F62" s="117">
        <f t="shared" si="7"/>
        <v>1080</v>
      </c>
      <c r="G62" s="117">
        <v>6.7</v>
      </c>
      <c r="H62" s="117">
        <v>5.7</v>
      </c>
      <c r="I62" s="117">
        <v>5.7</v>
      </c>
      <c r="J62" s="117">
        <f t="shared" si="8"/>
        <v>1140</v>
      </c>
      <c r="K62" s="117" t="s">
        <v>551</v>
      </c>
      <c r="L62" s="164"/>
    </row>
    <row r="63" ht="34" customHeight="1" spans="1:12">
      <c r="A63" s="181"/>
      <c r="B63" s="117" t="s">
        <v>484</v>
      </c>
      <c r="C63" s="117">
        <v>6.7</v>
      </c>
      <c r="D63" s="117">
        <v>5.7</v>
      </c>
      <c r="E63" s="117">
        <v>5.7</v>
      </c>
      <c r="F63" s="117">
        <f t="shared" si="7"/>
        <v>1140</v>
      </c>
      <c r="G63" s="117">
        <v>7</v>
      </c>
      <c r="H63" s="117">
        <v>6</v>
      </c>
      <c r="I63" s="117">
        <v>6</v>
      </c>
      <c r="J63" s="117">
        <f t="shared" si="8"/>
        <v>1200</v>
      </c>
      <c r="K63" s="117" t="s">
        <v>551</v>
      </c>
      <c r="L63" s="164"/>
    </row>
    <row r="64" ht="34" customHeight="1" spans="1:12">
      <c r="A64" s="181"/>
      <c r="B64" s="117" t="s">
        <v>485</v>
      </c>
      <c r="C64" s="117">
        <v>6.7</v>
      </c>
      <c r="D64" s="117">
        <v>5.7</v>
      </c>
      <c r="E64" s="117">
        <v>5.7</v>
      </c>
      <c r="F64" s="117">
        <f t="shared" si="7"/>
        <v>1140</v>
      </c>
      <c r="G64" s="117">
        <v>7</v>
      </c>
      <c r="H64" s="117">
        <v>6</v>
      </c>
      <c r="I64" s="117">
        <v>6</v>
      </c>
      <c r="J64" s="117">
        <f t="shared" si="8"/>
        <v>1200</v>
      </c>
      <c r="K64" s="117" t="s">
        <v>551</v>
      </c>
      <c r="L64" s="164"/>
    </row>
    <row r="65" ht="34" customHeight="1" spans="1:13">
      <c r="A65" s="181"/>
      <c r="B65" s="182" t="s">
        <v>486</v>
      </c>
      <c r="C65" s="183" t="s">
        <v>263</v>
      </c>
      <c r="D65" s="183" t="s">
        <v>331</v>
      </c>
      <c r="E65" s="183" t="s">
        <v>487</v>
      </c>
      <c r="F65" s="184" t="s">
        <v>488</v>
      </c>
      <c r="G65" s="183" t="s">
        <v>263</v>
      </c>
      <c r="H65" s="183" t="s">
        <v>331</v>
      </c>
      <c r="I65" s="183" t="s">
        <v>487</v>
      </c>
      <c r="J65" s="184" t="s">
        <v>488</v>
      </c>
      <c r="K65" s="185"/>
      <c r="L65" s="164"/>
    </row>
    <row r="66" ht="34" customHeight="1" spans="1:13">
      <c r="A66" s="181"/>
      <c r="B66" s="117" t="s">
        <v>489</v>
      </c>
      <c r="C66" s="117" t="s">
        <v>188</v>
      </c>
      <c r="D66" s="117">
        <v>5.4</v>
      </c>
      <c r="E66" s="117">
        <v>5.2</v>
      </c>
      <c r="F66" s="117">
        <f t="shared" ref="F66:F69" si="9">E66*200</f>
        <v>1040</v>
      </c>
      <c r="G66" s="117" t="s">
        <v>188</v>
      </c>
      <c r="H66" s="117">
        <v>5.7</v>
      </c>
      <c r="I66" s="117">
        <v>5.5</v>
      </c>
      <c r="J66" s="117">
        <f t="shared" ref="J66:J69" si="10">I66*200</f>
        <v>1100</v>
      </c>
      <c r="K66" s="117" t="s">
        <v>551</v>
      </c>
      <c r="L66" s="164"/>
    </row>
    <row r="67" ht="34" customHeight="1" spans="1:13">
      <c r="A67" s="181"/>
      <c r="B67" s="117" t="s">
        <v>490</v>
      </c>
      <c r="C67" s="117" t="s">
        <v>188</v>
      </c>
      <c r="D67" s="117">
        <v>5.4</v>
      </c>
      <c r="E67" s="117">
        <v>5.2</v>
      </c>
      <c r="F67" s="117">
        <f t="shared" si="9"/>
        <v>1040</v>
      </c>
      <c r="G67" s="117" t="s">
        <v>188</v>
      </c>
      <c r="H67" s="117">
        <v>5.7</v>
      </c>
      <c r="I67" s="117">
        <v>5.5</v>
      </c>
      <c r="J67" s="117">
        <f t="shared" si="10"/>
        <v>1100</v>
      </c>
      <c r="K67" s="117" t="s">
        <v>551</v>
      </c>
      <c r="L67" s="164"/>
    </row>
    <row r="68" ht="34" customHeight="1" spans="1:13">
      <c r="A68" s="181"/>
      <c r="B68" s="117" t="s">
        <v>491</v>
      </c>
      <c r="C68" s="117" t="s">
        <v>188</v>
      </c>
      <c r="D68" s="117">
        <v>5.4</v>
      </c>
      <c r="E68" s="117">
        <v>5.2</v>
      </c>
      <c r="F68" s="117">
        <f t="shared" si="9"/>
        <v>1040</v>
      </c>
      <c r="G68" s="117" t="s">
        <v>188</v>
      </c>
      <c r="H68" s="117">
        <v>5.7</v>
      </c>
      <c r="I68" s="117">
        <v>5.5</v>
      </c>
      <c r="J68" s="117">
        <f t="shared" si="10"/>
        <v>1100</v>
      </c>
      <c r="K68" s="117" t="s">
        <v>551</v>
      </c>
      <c r="L68" s="164"/>
    </row>
    <row r="69" ht="34" customHeight="1" spans="1:13">
      <c r="A69" s="181"/>
      <c r="B69" s="117" t="s">
        <v>552</v>
      </c>
      <c r="C69" s="117" t="s">
        <v>188</v>
      </c>
      <c r="D69" s="117">
        <v>5.4</v>
      </c>
      <c r="E69" s="117">
        <v>5.2</v>
      </c>
      <c r="F69" s="117">
        <f t="shared" si="9"/>
        <v>1040</v>
      </c>
      <c r="G69" s="117" t="s">
        <v>188</v>
      </c>
      <c r="H69" s="117">
        <v>5.7</v>
      </c>
      <c r="I69" s="117">
        <v>5.5</v>
      </c>
      <c r="J69" s="117">
        <f t="shared" si="10"/>
        <v>1100</v>
      </c>
      <c r="K69" s="117" t="s">
        <v>551</v>
      </c>
      <c r="L69" s="164"/>
    </row>
    <row r="70" ht="34" customHeight="1" spans="1:13">
      <c r="A70" s="167"/>
      <c r="B70" s="169"/>
      <c r="C70" s="169"/>
      <c r="D70" s="169"/>
      <c r="E70" s="169"/>
      <c r="F70" s="169"/>
      <c r="G70" s="169"/>
      <c r="H70" s="169"/>
      <c r="I70" s="169"/>
      <c r="J70" s="169"/>
      <c r="K70" s="169"/>
      <c r="L70" s="170"/>
    </row>
    <row r="71" ht="34" customHeight="1" spans="1:13">
      <c r="A71" s="159" t="s">
        <v>553</v>
      </c>
      <c r="B71" s="117" t="s">
        <v>445</v>
      </c>
      <c r="C71" s="117">
        <v>5.6</v>
      </c>
      <c r="D71" s="117">
        <v>4.6</v>
      </c>
      <c r="E71" s="117">
        <v>4.6</v>
      </c>
      <c r="F71" s="117">
        <f t="shared" ref="F71:F76" si="11">E71*200</f>
        <v>920</v>
      </c>
      <c r="G71" s="117">
        <v>5.9</v>
      </c>
      <c r="H71" s="117">
        <v>4.9</v>
      </c>
      <c r="I71" s="117">
        <v>4.9</v>
      </c>
      <c r="J71" s="117">
        <f t="shared" ref="J71:J76" si="12">I71*200</f>
        <v>980</v>
      </c>
      <c r="K71" s="117" t="s">
        <v>551</v>
      </c>
      <c r="L71" s="186" t="s">
        <v>547</v>
      </c>
    </row>
    <row r="72" ht="34" customHeight="1" spans="1:13">
      <c r="A72" s="163"/>
      <c r="B72" s="117" t="s">
        <v>383</v>
      </c>
      <c r="C72" s="117">
        <v>5.7</v>
      </c>
      <c r="D72" s="117">
        <v>4.7</v>
      </c>
      <c r="E72" s="117">
        <v>4.7</v>
      </c>
      <c r="F72" s="117">
        <f t="shared" si="11"/>
        <v>940</v>
      </c>
      <c r="G72" s="117">
        <v>6</v>
      </c>
      <c r="H72" s="117">
        <v>5</v>
      </c>
      <c r="I72" s="117">
        <v>5</v>
      </c>
      <c r="J72" s="117">
        <f t="shared" si="12"/>
        <v>1000</v>
      </c>
      <c r="K72" s="117" t="s">
        <v>551</v>
      </c>
      <c r="L72" s="187"/>
    </row>
    <row r="73" ht="34" customHeight="1" spans="1:13">
      <c r="A73" s="163"/>
      <c r="B73" s="117" t="s">
        <v>449</v>
      </c>
      <c r="C73" s="117">
        <v>6.1</v>
      </c>
      <c r="D73" s="117">
        <v>5.1</v>
      </c>
      <c r="E73" s="117">
        <v>5.1</v>
      </c>
      <c r="F73" s="117">
        <f t="shared" si="11"/>
        <v>1020</v>
      </c>
      <c r="G73" s="117">
        <v>6.4</v>
      </c>
      <c r="H73" s="117">
        <v>5.4</v>
      </c>
      <c r="I73" s="117">
        <v>5.4</v>
      </c>
      <c r="J73" s="117">
        <f t="shared" si="12"/>
        <v>1080</v>
      </c>
      <c r="K73" s="117" t="s">
        <v>551</v>
      </c>
      <c r="L73" s="187"/>
    </row>
    <row r="74" ht="50" customHeight="1" spans="1:13">
      <c r="A74" s="163"/>
      <c r="B74" s="117" t="s">
        <v>554</v>
      </c>
      <c r="C74" s="117">
        <v>6.5</v>
      </c>
      <c r="D74" s="117">
        <v>5.5</v>
      </c>
      <c r="E74" s="117">
        <v>5.5</v>
      </c>
      <c r="F74" s="117">
        <f t="shared" si="11"/>
        <v>1100</v>
      </c>
      <c r="G74" s="117">
        <v>6.8</v>
      </c>
      <c r="H74" s="117">
        <v>5.8</v>
      </c>
      <c r="I74" s="117">
        <v>5.8</v>
      </c>
      <c r="J74" s="117">
        <f t="shared" si="12"/>
        <v>1160</v>
      </c>
      <c r="K74" s="117" t="s">
        <v>551</v>
      </c>
      <c r="L74" s="187"/>
    </row>
    <row r="75" ht="50" customHeight="1" spans="1:13">
      <c r="A75" s="163"/>
      <c r="B75" s="117" t="s">
        <v>555</v>
      </c>
      <c r="C75" s="117">
        <v>7</v>
      </c>
      <c r="D75" s="117">
        <v>6</v>
      </c>
      <c r="E75" s="117">
        <v>6</v>
      </c>
      <c r="F75" s="117">
        <f t="shared" si="11"/>
        <v>1200</v>
      </c>
      <c r="G75" s="117">
        <v>7.3</v>
      </c>
      <c r="H75" s="117">
        <v>6.3</v>
      </c>
      <c r="I75" s="117">
        <v>6.3</v>
      </c>
      <c r="J75" s="117">
        <f t="shared" si="12"/>
        <v>1260</v>
      </c>
      <c r="K75" s="117" t="s">
        <v>551</v>
      </c>
      <c r="L75" s="187"/>
    </row>
    <row r="76" ht="50" customHeight="1" spans="1:13">
      <c r="A76" s="163"/>
      <c r="B76" s="117" t="s">
        <v>556</v>
      </c>
      <c r="C76" s="117">
        <v>7.2</v>
      </c>
      <c r="D76" s="117">
        <v>6.2</v>
      </c>
      <c r="E76" s="117">
        <v>6.2</v>
      </c>
      <c r="F76" s="117">
        <f t="shared" si="11"/>
        <v>1240</v>
      </c>
      <c r="G76" s="117">
        <v>7.5</v>
      </c>
      <c r="H76" s="117">
        <v>6.5</v>
      </c>
      <c r="I76" s="117">
        <v>6.5</v>
      </c>
      <c r="J76" s="117">
        <f t="shared" si="12"/>
        <v>1300</v>
      </c>
      <c r="K76" s="117" t="s">
        <v>551</v>
      </c>
      <c r="L76" s="187"/>
    </row>
    <row r="77" ht="22.8" spans="1:13">
      <c r="A77" s="188" t="s">
        <v>557</v>
      </c>
      <c r="B77" s="189"/>
      <c r="C77" s="189"/>
      <c r="D77" s="189"/>
      <c r="E77" s="189"/>
      <c r="F77" s="189"/>
      <c r="G77" s="189"/>
      <c r="H77" s="189"/>
      <c r="I77" s="189"/>
      <c r="J77" s="189"/>
      <c r="K77" s="189"/>
      <c r="L77" s="189"/>
      <c r="M77" s="190"/>
    </row>
    <row r="78" ht="22.8" spans="1:13">
      <c r="A78" s="188" t="s">
        <v>414</v>
      </c>
      <c r="B78" s="189"/>
      <c r="C78" s="189"/>
      <c r="D78" s="189"/>
      <c r="E78" s="189"/>
      <c r="F78" s="189"/>
      <c r="G78" s="189"/>
      <c r="H78" s="189"/>
      <c r="I78" s="189"/>
      <c r="J78" s="189"/>
      <c r="K78" s="189"/>
      <c r="L78" s="189"/>
      <c r="M78" s="190"/>
    </row>
    <row r="79" ht="30.6" spans="1:13">
      <c r="A79" s="132" t="s">
        <v>295</v>
      </c>
      <c r="B79" s="133"/>
      <c r="C79" s="133"/>
      <c r="D79" s="133"/>
      <c r="E79" s="133"/>
      <c r="F79" s="133"/>
      <c r="G79" s="133"/>
      <c r="H79" s="133"/>
      <c r="I79" s="133"/>
      <c r="J79" s="133"/>
      <c r="K79" s="133"/>
      <c r="L79" s="133"/>
      <c r="M79" s="133"/>
    </row>
    <row r="80" ht="26" customHeight="1" spans="1:13">
      <c r="A80" s="191" t="s">
        <v>415</v>
      </c>
      <c r="B80" s="192"/>
      <c r="C80" s="192"/>
      <c r="D80" s="192"/>
      <c r="E80" s="192"/>
      <c r="F80" s="192"/>
      <c r="G80" s="192"/>
      <c r="H80" s="192"/>
      <c r="I80" s="192"/>
      <c r="J80" s="192"/>
      <c r="K80" s="192"/>
      <c r="L80" s="192"/>
      <c r="M80" s="192"/>
    </row>
    <row r="81" ht="32.4" spans="1:13">
      <c r="A81" s="136" t="s">
        <v>416</v>
      </c>
      <c r="B81" s="137"/>
      <c r="C81" s="137"/>
      <c r="D81" s="137"/>
      <c r="E81" s="137"/>
      <c r="F81" s="137"/>
      <c r="G81" s="137"/>
      <c r="H81" s="137"/>
      <c r="I81" s="137"/>
      <c r="J81" s="137"/>
      <c r="K81" s="137"/>
      <c r="L81" s="137"/>
      <c r="M81" s="137"/>
    </row>
    <row r="82" ht="28" customHeight="1" spans="1:13">
      <c r="A82" s="193" t="s">
        <v>417</v>
      </c>
      <c r="B82" s="194"/>
      <c r="C82" s="194"/>
      <c r="D82" s="194"/>
      <c r="E82" s="194"/>
      <c r="F82" s="194"/>
      <c r="G82" s="194"/>
      <c r="H82" s="194"/>
      <c r="I82" s="194"/>
      <c r="J82" s="194"/>
      <c r="K82" s="194"/>
      <c r="L82" s="194"/>
      <c r="M82" s="194"/>
    </row>
    <row r="83" ht="22" customHeight="1" spans="1:13">
      <c r="A83" s="193" t="s">
        <v>418</v>
      </c>
      <c r="B83" s="194"/>
      <c r="C83" s="194"/>
      <c r="D83" s="194"/>
      <c r="E83" s="194"/>
      <c r="F83" s="194"/>
      <c r="G83" s="194"/>
      <c r="H83" s="194"/>
      <c r="I83" s="194"/>
      <c r="J83" s="194"/>
      <c r="K83" s="194"/>
      <c r="L83" s="194"/>
      <c r="M83" s="194"/>
    </row>
    <row r="84" ht="22" customHeight="1" spans="1:13">
      <c r="A84" s="193" t="s">
        <v>419</v>
      </c>
      <c r="B84" s="194"/>
      <c r="C84" s="194"/>
      <c r="D84" s="194"/>
      <c r="E84" s="194"/>
      <c r="F84" s="194"/>
      <c r="G84" s="194"/>
      <c r="H84" s="194"/>
      <c r="I84" s="194"/>
      <c r="J84" s="194"/>
      <c r="K84" s="194"/>
      <c r="L84" s="194"/>
      <c r="M84" s="194"/>
    </row>
    <row r="85" ht="25" customHeight="1" spans="1:13">
      <c r="A85" s="193" t="s">
        <v>420</v>
      </c>
      <c r="B85" s="194"/>
      <c r="C85" s="194"/>
      <c r="D85" s="194"/>
      <c r="E85" s="194"/>
      <c r="F85" s="194"/>
      <c r="G85" s="194"/>
      <c r="H85" s="194"/>
      <c r="I85" s="194"/>
      <c r="J85" s="194"/>
      <c r="K85" s="194"/>
      <c r="L85" s="194"/>
      <c r="M85" s="194"/>
    </row>
    <row r="86" ht="32.4" spans="1:13">
      <c r="A86" s="136" t="s">
        <v>421</v>
      </c>
      <c r="B86" s="137"/>
      <c r="C86" s="137"/>
      <c r="D86" s="137"/>
      <c r="E86" s="137"/>
      <c r="F86" s="137"/>
      <c r="G86" s="137"/>
      <c r="H86" s="137"/>
      <c r="I86" s="137"/>
      <c r="J86" s="137"/>
      <c r="K86" s="137"/>
      <c r="L86" s="137"/>
      <c r="M86" s="137"/>
    </row>
    <row r="87" ht="192" customHeight="1" spans="1:13">
      <c r="A87" s="195" t="s">
        <v>422</v>
      </c>
      <c r="B87" s="195"/>
      <c r="C87" s="195"/>
      <c r="D87" s="195"/>
      <c r="E87" s="195"/>
      <c r="F87" s="195"/>
      <c r="G87" s="195"/>
      <c r="H87" s="195"/>
      <c r="I87" s="195"/>
      <c r="J87" s="195"/>
      <c r="K87" s="195"/>
      <c r="L87" s="195"/>
      <c r="M87" s="195"/>
    </row>
    <row r="88" ht="32.4" spans="1:13">
      <c r="A88" s="137" t="s">
        <v>423</v>
      </c>
      <c r="B88" s="137"/>
      <c r="C88" s="137"/>
      <c r="D88" s="137"/>
      <c r="E88" s="137"/>
      <c r="F88" s="137"/>
      <c r="G88" s="137"/>
      <c r="H88" s="137"/>
      <c r="I88" s="137"/>
      <c r="J88" s="137"/>
      <c r="K88" s="137"/>
      <c r="L88" s="137"/>
      <c r="M88" s="137"/>
    </row>
    <row r="89" ht="21" customHeight="1" spans="1:13">
      <c r="A89" s="196" t="s">
        <v>424</v>
      </c>
      <c r="B89" s="197"/>
      <c r="C89" s="197"/>
      <c r="D89" s="197"/>
      <c r="E89" s="197"/>
      <c r="F89" s="197"/>
      <c r="G89" s="197"/>
      <c r="H89" s="197"/>
      <c r="I89" s="197"/>
      <c r="J89" s="197"/>
      <c r="K89" s="197"/>
      <c r="L89" s="197"/>
      <c r="M89" s="197"/>
    </row>
    <row r="90" ht="21" customHeight="1" spans="1:13">
      <c r="A90" s="196" t="s">
        <v>425</v>
      </c>
      <c r="B90" s="197"/>
      <c r="C90" s="197"/>
      <c r="D90" s="197"/>
      <c r="E90" s="197"/>
      <c r="F90" s="197"/>
      <c r="G90" s="197"/>
      <c r="H90" s="197"/>
      <c r="I90" s="197"/>
      <c r="J90" s="197"/>
      <c r="K90" s="197"/>
      <c r="L90" s="197"/>
      <c r="M90" s="197"/>
    </row>
    <row r="91" ht="21" customHeight="1" spans="1:13">
      <c r="A91" s="196" t="s">
        <v>426</v>
      </c>
      <c r="B91" s="197"/>
      <c r="C91" s="197"/>
      <c r="D91" s="197"/>
      <c r="E91" s="197"/>
      <c r="F91" s="197"/>
      <c r="G91" s="197"/>
      <c r="H91" s="197"/>
      <c r="I91" s="197"/>
      <c r="J91" s="197"/>
      <c r="K91" s="197"/>
      <c r="L91" s="197"/>
      <c r="M91" s="197"/>
    </row>
    <row r="92" ht="21" customHeight="1" spans="1:13">
      <c r="A92" s="196" t="s">
        <v>427</v>
      </c>
      <c r="B92" s="197"/>
      <c r="C92" s="197"/>
      <c r="D92" s="197"/>
      <c r="E92" s="197"/>
      <c r="F92" s="197"/>
      <c r="G92" s="197"/>
      <c r="H92" s="197"/>
      <c r="I92" s="197"/>
      <c r="J92" s="197"/>
      <c r="K92" s="197"/>
      <c r="L92" s="197"/>
      <c r="M92" s="197"/>
    </row>
    <row r="93" ht="35.4" spans="1:13">
      <c r="A93" s="143" t="s">
        <v>428</v>
      </c>
      <c r="B93" s="144"/>
      <c r="C93" s="144"/>
      <c r="D93" s="144"/>
      <c r="E93" s="144"/>
      <c r="F93" s="144"/>
      <c r="G93" s="144"/>
      <c r="H93" s="144"/>
      <c r="I93" s="144"/>
      <c r="J93" s="144"/>
      <c r="K93" s="144"/>
      <c r="L93" s="144"/>
      <c r="M93" s="144"/>
    </row>
    <row r="94" ht="20" customHeight="1" spans="1:13">
      <c r="A94" s="198" t="s">
        <v>429</v>
      </c>
      <c r="B94" s="199"/>
      <c r="C94" s="199"/>
      <c r="D94" s="199"/>
      <c r="E94" s="199"/>
      <c r="F94" s="199"/>
      <c r="G94" s="199"/>
      <c r="H94" s="199"/>
      <c r="I94" s="199"/>
      <c r="J94" s="199"/>
      <c r="K94" s="199"/>
      <c r="L94" s="199"/>
      <c r="M94" s="199"/>
    </row>
    <row r="95" ht="20" customHeight="1" spans="1:13">
      <c r="A95" s="198" t="s">
        <v>430</v>
      </c>
      <c r="B95" s="199"/>
      <c r="C95" s="199"/>
      <c r="D95" s="199"/>
      <c r="E95" s="199"/>
      <c r="F95" s="199"/>
      <c r="G95" s="199"/>
      <c r="H95" s="199"/>
      <c r="I95" s="199"/>
      <c r="J95" s="199"/>
      <c r="K95" s="199"/>
      <c r="L95" s="199"/>
      <c r="M95" s="199"/>
    </row>
    <row r="96" ht="20" customHeight="1" spans="1:13">
      <c r="A96" s="198" t="s">
        <v>431</v>
      </c>
      <c r="B96" s="199"/>
      <c r="C96" s="199"/>
      <c r="D96" s="199"/>
      <c r="E96" s="199"/>
      <c r="F96" s="199"/>
      <c r="G96" s="199"/>
      <c r="H96" s="199"/>
      <c r="I96" s="199"/>
      <c r="J96" s="199"/>
      <c r="K96" s="199"/>
      <c r="L96" s="199"/>
      <c r="M96" s="199"/>
    </row>
    <row r="97" ht="20" customHeight="1" spans="1:13">
      <c r="A97" s="198" t="s">
        <v>432</v>
      </c>
      <c r="B97" s="199"/>
      <c r="C97" s="199"/>
      <c r="D97" s="199"/>
      <c r="E97" s="199"/>
      <c r="F97" s="199"/>
      <c r="G97" s="199"/>
      <c r="H97" s="199"/>
      <c r="I97" s="199"/>
      <c r="J97" s="199"/>
      <c r="K97" s="199"/>
      <c r="L97" s="199"/>
      <c r="M97" s="199"/>
    </row>
    <row r="98" ht="20" customHeight="1" spans="1:13">
      <c r="A98" s="198" t="s">
        <v>433</v>
      </c>
      <c r="B98" s="199"/>
      <c r="C98" s="199"/>
      <c r="D98" s="199"/>
      <c r="E98" s="199"/>
      <c r="F98" s="199"/>
      <c r="G98" s="199"/>
      <c r="H98" s="199"/>
      <c r="I98" s="199"/>
      <c r="J98" s="199"/>
      <c r="K98" s="199"/>
      <c r="L98" s="199"/>
      <c r="M98" s="199"/>
    </row>
    <row r="99" ht="20" customHeight="1" spans="1:13">
      <c r="A99" s="198" t="s">
        <v>434</v>
      </c>
      <c r="B99" s="199"/>
      <c r="C99" s="199"/>
      <c r="D99" s="199"/>
      <c r="E99" s="199"/>
      <c r="F99" s="199"/>
      <c r="G99" s="199"/>
      <c r="H99" s="199"/>
      <c r="I99" s="199"/>
      <c r="J99" s="199"/>
      <c r="K99" s="199"/>
      <c r="L99" s="199"/>
      <c r="M99" s="199"/>
    </row>
    <row r="100" ht="20" customHeight="1" spans="1:13">
      <c r="A100" s="198" t="s">
        <v>435</v>
      </c>
      <c r="B100" s="199"/>
      <c r="C100" s="199"/>
      <c r="D100" s="199"/>
      <c r="E100" s="199"/>
      <c r="F100" s="199"/>
      <c r="G100" s="199"/>
      <c r="H100" s="199"/>
      <c r="I100" s="199"/>
      <c r="J100" s="199"/>
      <c r="K100" s="199"/>
      <c r="L100" s="199"/>
      <c r="M100" s="199"/>
    </row>
    <row r="101" ht="22.2" spans="1:13">
      <c r="A101" s="147" t="s">
        <v>436</v>
      </c>
      <c r="B101" s="148"/>
      <c r="C101" s="148"/>
      <c r="D101" s="148"/>
      <c r="E101" s="148"/>
      <c r="F101" s="148"/>
      <c r="G101" s="148"/>
      <c r="H101" s="148"/>
      <c r="I101" s="148"/>
      <c r="J101" s="148"/>
      <c r="K101" s="148"/>
      <c r="L101" s="148"/>
      <c r="M101" s="148"/>
    </row>
  </sheetData>
  <protectedRanges>
    <protectedRange sqref="G78 D78" name="区域1_1"/>
    <protectedRange sqref="D80 F80 H80 J80" name="区域1_1_2"/>
    <protectedRange sqref="G57 I57" name="区域1_1_2_1"/>
    <protectedRange sqref="C57 E57" name="区域1_1_2_1_1"/>
    <protectedRange sqref="G57 I57" name="区域1_2"/>
    <protectedRange sqref="G57 I57" name="区域1_1_2_1_2"/>
  </protectedRanges>
  <mergeCells count="43">
    <mergeCell ref="B1:L1"/>
    <mergeCell ref="A2:L2"/>
    <mergeCell ref="C3:F3"/>
    <mergeCell ref="G3:J3"/>
    <mergeCell ref="A77:M77"/>
    <mergeCell ref="A78:M78"/>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A97:M97"/>
    <mergeCell ref="A98:M98"/>
    <mergeCell ref="A99:M99"/>
    <mergeCell ref="A100:M100"/>
    <mergeCell ref="A101:M101"/>
    <mergeCell ref="A3:A4"/>
    <mergeCell ref="A5:A40"/>
    <mergeCell ref="A42:A45"/>
    <mergeCell ref="A47:A55"/>
    <mergeCell ref="A57:A69"/>
    <mergeCell ref="A71:A76"/>
    <mergeCell ref="B3:B4"/>
    <mergeCell ref="K3:K4"/>
    <mergeCell ref="L3:L4"/>
    <mergeCell ref="L5:L40"/>
    <mergeCell ref="L42:L45"/>
    <mergeCell ref="L47:L55"/>
    <mergeCell ref="L57:L69"/>
    <mergeCell ref="L71:L76"/>
  </mergeCells>
  <pageMargins left="0.75" right="0.75" top="1" bottom="1" header="0.5" footer="0.5"/>
  <pageSetup paperSize="9" orientation="portrait"/>
  <headerFooter/>
  <ignoredErrors>
    <ignoredError sqref="F48"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M99"/>
  <sheetViews>
    <sheetView showGridLines="0" zoomScale="70" zoomScaleNormal="70" workbookViewId="0">
      <selection activeCell="A1" sqref="$A1:$XFD1048576"/>
    </sheetView>
  </sheetViews>
  <sheetFormatPr defaultColWidth="8.74074074074074" defaultRowHeight="15"/>
  <cols>
    <col min="1" max="1" width="31.1759259259259" style="95" customWidth="1"/>
    <col min="2" max="10" width="17.462962962963" style="95" customWidth="1"/>
    <col min="11" max="11" width="86.9537037037037" style="95" customWidth="1"/>
    <col min="12" max="12" width="14.3981481481481" style="95" customWidth="1"/>
    <col min="13" max="13" width="50" style="95" customWidth="1"/>
    <col min="14" max="16384" width="8.74074074074074" style="97"/>
  </cols>
  <sheetData>
    <row r="1" s="95" customFormat="1" ht="40" customHeight="1" spans="1:13">
      <c r="A1" s="98" t="str">
        <f>_xlfn.DISPIMG("ID_FC48631707124DB6841D7369B63FB0B3",1)</f>
        <v>=DISPIMG("ID_FC48631707124DB6841D7369B63FB0B3",1)</v>
      </c>
      <c r="B1" s="98" t="s">
        <v>558</v>
      </c>
      <c r="C1" s="98"/>
      <c r="D1" s="98"/>
      <c r="E1" s="98"/>
      <c r="F1" s="98"/>
      <c r="G1" s="98"/>
      <c r="H1" s="98"/>
      <c r="I1" s="98"/>
      <c r="J1" s="98"/>
      <c r="K1" s="98"/>
      <c r="L1" s="98"/>
      <c r="M1" s="98"/>
    </row>
    <row r="2" s="95" customFormat="1" ht="37" customHeight="1" spans="1:13">
      <c r="A2" s="98"/>
      <c r="B2" s="98"/>
      <c r="C2" s="98"/>
      <c r="D2" s="98"/>
      <c r="E2" s="98"/>
      <c r="F2" s="98"/>
      <c r="G2" s="98"/>
      <c r="H2" s="98"/>
      <c r="I2" s="98"/>
      <c r="J2" s="98"/>
      <c r="K2" s="98"/>
      <c r="L2" s="98"/>
      <c r="M2" s="98"/>
    </row>
    <row r="3" s="95" customFormat="1" ht="49" customHeight="1" spans="1:13">
      <c r="A3" s="99" t="s">
        <v>559</v>
      </c>
      <c r="B3" s="99"/>
      <c r="C3" s="99"/>
      <c r="D3" s="99"/>
      <c r="E3" s="99"/>
      <c r="F3" s="99"/>
      <c r="G3" s="99"/>
      <c r="H3" s="99"/>
      <c r="I3" s="99"/>
      <c r="J3" s="99"/>
      <c r="K3" s="99"/>
      <c r="L3" s="99"/>
      <c r="M3" s="99"/>
    </row>
    <row r="4" s="95" customFormat="1" ht="40" customHeight="1" spans="1:13">
      <c r="A4" s="100" t="s">
        <v>560</v>
      </c>
      <c r="B4" s="99"/>
      <c r="C4" s="99"/>
      <c r="D4" s="99"/>
      <c r="E4" s="99"/>
      <c r="F4" s="99"/>
      <c r="G4" s="99"/>
      <c r="H4" s="99"/>
      <c r="I4" s="99"/>
      <c r="J4" s="99"/>
      <c r="K4" s="99"/>
      <c r="L4" s="99"/>
      <c r="M4" s="99"/>
    </row>
    <row r="5" s="95" customFormat="1" ht="55" customHeight="1" spans="1:13">
      <c r="A5" s="101" t="s">
        <v>561</v>
      </c>
      <c r="B5" s="102" t="s">
        <v>562</v>
      </c>
      <c r="C5" s="103"/>
      <c r="D5" s="103"/>
      <c r="E5" s="103"/>
      <c r="F5" s="103"/>
      <c r="G5" s="103"/>
      <c r="H5" s="103"/>
      <c r="I5" s="103"/>
      <c r="J5" s="103"/>
      <c r="K5" s="101" t="s">
        <v>563</v>
      </c>
      <c r="L5" s="101" t="s">
        <v>564</v>
      </c>
      <c r="M5" s="101"/>
    </row>
    <row r="6" s="95" customFormat="1" ht="60" customHeight="1" spans="1:13">
      <c r="A6" s="104" t="s">
        <v>565</v>
      </c>
      <c r="B6" s="105" t="s">
        <v>566</v>
      </c>
      <c r="C6" s="105" t="s">
        <v>567</v>
      </c>
      <c r="D6" s="105" t="s">
        <v>568</v>
      </c>
      <c r="E6" s="105" t="s">
        <v>569</v>
      </c>
      <c r="F6" s="105" t="s">
        <v>570</v>
      </c>
      <c r="G6" s="105" t="s">
        <v>571</v>
      </c>
      <c r="H6" s="105" t="s">
        <v>572</v>
      </c>
      <c r="I6" s="105" t="s">
        <v>573</v>
      </c>
      <c r="J6" s="105" t="s">
        <v>574</v>
      </c>
      <c r="K6" s="104"/>
      <c r="L6" s="104"/>
      <c r="M6" s="104"/>
    </row>
    <row r="7" s="95" customFormat="1" ht="33" customHeight="1" spans="1:13">
      <c r="A7" s="106" t="s">
        <v>575</v>
      </c>
      <c r="B7" s="107">
        <v>15.7</v>
      </c>
      <c r="C7" s="107">
        <v>14.7</v>
      </c>
      <c r="D7" s="107">
        <v>14.2</v>
      </c>
      <c r="E7" s="107">
        <v>13.7</v>
      </c>
      <c r="F7" s="107">
        <v>13.2</v>
      </c>
      <c r="G7" s="107">
        <f t="shared" ref="G7:G17" si="0">B7*210</f>
        <v>3297</v>
      </c>
      <c r="H7" s="107">
        <f t="shared" ref="H7:J7" si="1">D7*220</f>
        <v>3124</v>
      </c>
      <c r="I7" s="107">
        <f t="shared" si="1"/>
        <v>3014</v>
      </c>
      <c r="J7" s="107">
        <f t="shared" si="1"/>
        <v>2904</v>
      </c>
      <c r="K7" s="108" t="s">
        <v>576</v>
      </c>
      <c r="L7" s="109" t="s">
        <v>577</v>
      </c>
      <c r="M7" s="110"/>
    </row>
    <row r="8" s="95" customFormat="1" ht="33" customHeight="1" spans="1:13">
      <c r="A8" s="111" t="s">
        <v>578</v>
      </c>
      <c r="B8" s="112">
        <v>14.2</v>
      </c>
      <c r="C8" s="112">
        <v>13.2</v>
      </c>
      <c r="D8" s="112">
        <v>12.7</v>
      </c>
      <c r="E8" s="112">
        <v>12.2</v>
      </c>
      <c r="F8" s="112">
        <v>11.7</v>
      </c>
      <c r="G8" s="112">
        <f t="shared" si="0"/>
        <v>2982</v>
      </c>
      <c r="H8" s="112">
        <f t="shared" ref="H8:J8" si="2">D8*220</f>
        <v>2794</v>
      </c>
      <c r="I8" s="112">
        <f t="shared" si="2"/>
        <v>2684</v>
      </c>
      <c r="J8" s="112">
        <f t="shared" si="2"/>
        <v>2574</v>
      </c>
      <c r="K8" s="113" t="s">
        <v>579</v>
      </c>
      <c r="L8" s="114"/>
      <c r="M8" s="115"/>
    </row>
    <row r="9" s="95" customFormat="1" ht="32" customHeight="1" spans="1:13">
      <c r="A9" s="111" t="s">
        <v>580</v>
      </c>
      <c r="B9" s="112">
        <v>17.2</v>
      </c>
      <c r="C9" s="112">
        <v>15.2</v>
      </c>
      <c r="D9" s="112">
        <v>14.7</v>
      </c>
      <c r="E9" s="112">
        <v>14.2</v>
      </c>
      <c r="F9" s="112">
        <v>13.7</v>
      </c>
      <c r="G9" s="112">
        <f t="shared" si="0"/>
        <v>3612</v>
      </c>
      <c r="H9" s="112">
        <f t="shared" ref="H9:J9" si="3">D9*220</f>
        <v>3234</v>
      </c>
      <c r="I9" s="112">
        <f t="shared" si="3"/>
        <v>3124</v>
      </c>
      <c r="J9" s="112">
        <f t="shared" si="3"/>
        <v>3014</v>
      </c>
      <c r="K9" s="113" t="s">
        <v>581</v>
      </c>
      <c r="L9" s="114"/>
      <c r="M9" s="115"/>
    </row>
    <row r="10" s="95" customFormat="1" ht="33" customHeight="1" spans="1:13">
      <c r="A10" s="111" t="s">
        <v>582</v>
      </c>
      <c r="B10" s="112">
        <v>17.2</v>
      </c>
      <c r="C10" s="112">
        <v>15.2</v>
      </c>
      <c r="D10" s="112">
        <v>14.7</v>
      </c>
      <c r="E10" s="112">
        <v>14.2</v>
      </c>
      <c r="F10" s="112">
        <v>13.7</v>
      </c>
      <c r="G10" s="112">
        <f t="shared" si="0"/>
        <v>3612</v>
      </c>
      <c r="H10" s="112">
        <f t="shared" ref="H10:J10" si="4">D10*220</f>
        <v>3234</v>
      </c>
      <c r="I10" s="112">
        <f t="shared" si="4"/>
        <v>3124</v>
      </c>
      <c r="J10" s="112">
        <f t="shared" si="4"/>
        <v>3014</v>
      </c>
      <c r="K10" s="113" t="s">
        <v>576</v>
      </c>
      <c r="L10" s="114"/>
      <c r="M10" s="115"/>
    </row>
    <row r="11" s="95" customFormat="1" ht="33" customHeight="1" spans="1:13">
      <c r="A11" s="111" t="s">
        <v>583</v>
      </c>
      <c r="B11" s="112">
        <v>16.7</v>
      </c>
      <c r="C11" s="112">
        <v>14.5</v>
      </c>
      <c r="D11" s="112">
        <v>14.2</v>
      </c>
      <c r="E11" s="112">
        <v>13.7</v>
      </c>
      <c r="F11" s="112">
        <v>13.2</v>
      </c>
      <c r="G11" s="112">
        <f t="shared" si="0"/>
        <v>3507</v>
      </c>
      <c r="H11" s="112">
        <f t="shared" ref="H11:J11" si="5">D11*220</f>
        <v>3124</v>
      </c>
      <c r="I11" s="112">
        <f t="shared" si="5"/>
        <v>3014</v>
      </c>
      <c r="J11" s="112">
        <f t="shared" si="5"/>
        <v>2904</v>
      </c>
      <c r="K11" s="113" t="s">
        <v>576</v>
      </c>
      <c r="L11" s="114"/>
      <c r="M11" s="115"/>
    </row>
    <row r="12" s="95" customFormat="1" ht="33" customHeight="1" spans="1:13">
      <c r="A12" s="116" t="s">
        <v>584</v>
      </c>
      <c r="B12" s="112">
        <v>16.7</v>
      </c>
      <c r="C12" s="112">
        <v>14.5</v>
      </c>
      <c r="D12" s="112">
        <v>14.2</v>
      </c>
      <c r="E12" s="112">
        <v>13.7</v>
      </c>
      <c r="F12" s="112">
        <v>13.2</v>
      </c>
      <c r="G12" s="112">
        <f t="shared" si="0"/>
        <v>3507</v>
      </c>
      <c r="H12" s="112">
        <f t="shared" ref="H12:J12" si="6">D12*220</f>
        <v>3124</v>
      </c>
      <c r="I12" s="112">
        <f t="shared" si="6"/>
        <v>3014</v>
      </c>
      <c r="J12" s="112">
        <f t="shared" si="6"/>
        <v>2904</v>
      </c>
      <c r="K12" s="113" t="s">
        <v>576</v>
      </c>
      <c r="L12" s="114"/>
      <c r="M12" s="115"/>
    </row>
    <row r="13" s="95" customFormat="1" ht="33" customHeight="1" spans="1:13">
      <c r="A13" s="116" t="s">
        <v>585</v>
      </c>
      <c r="B13" s="117">
        <v>16.3</v>
      </c>
      <c r="C13" s="117">
        <v>15.2</v>
      </c>
      <c r="D13" s="117">
        <v>14.4</v>
      </c>
      <c r="E13" s="117">
        <v>13.9</v>
      </c>
      <c r="F13" s="117">
        <v>13.2</v>
      </c>
      <c r="G13" s="112">
        <f t="shared" si="0"/>
        <v>3423</v>
      </c>
      <c r="H13" s="112">
        <f t="shared" ref="H13:J13" si="7">D13*220</f>
        <v>3168</v>
      </c>
      <c r="I13" s="112">
        <f t="shared" si="7"/>
        <v>3058</v>
      </c>
      <c r="J13" s="112">
        <f t="shared" si="7"/>
        <v>2904</v>
      </c>
      <c r="K13" s="113" t="s">
        <v>586</v>
      </c>
      <c r="L13" s="114"/>
      <c r="M13" s="115"/>
    </row>
    <row r="14" s="95" customFormat="1" ht="33" customHeight="1" spans="1:13">
      <c r="A14" s="116" t="s">
        <v>587</v>
      </c>
      <c r="B14" s="117">
        <v>15.3</v>
      </c>
      <c r="C14" s="117">
        <v>13.3</v>
      </c>
      <c r="D14" s="117">
        <v>12.7</v>
      </c>
      <c r="E14" s="117">
        <v>12.2</v>
      </c>
      <c r="F14" s="117">
        <v>11.7</v>
      </c>
      <c r="G14" s="112">
        <f t="shared" si="0"/>
        <v>3213</v>
      </c>
      <c r="H14" s="112">
        <f t="shared" ref="H14:J14" si="8">D14*220</f>
        <v>2794</v>
      </c>
      <c r="I14" s="112">
        <f t="shared" si="8"/>
        <v>2684</v>
      </c>
      <c r="J14" s="112">
        <f t="shared" si="8"/>
        <v>2574</v>
      </c>
      <c r="K14" s="113" t="s">
        <v>576</v>
      </c>
      <c r="L14" s="114"/>
      <c r="M14" s="115"/>
    </row>
    <row r="15" s="95" customFormat="1" ht="33" customHeight="1" spans="1:13">
      <c r="A15" s="116" t="s">
        <v>588</v>
      </c>
      <c r="B15" s="117">
        <v>18.2</v>
      </c>
      <c r="C15" s="117">
        <v>16.2</v>
      </c>
      <c r="D15" s="117">
        <v>15.7</v>
      </c>
      <c r="E15" s="117">
        <v>15.5</v>
      </c>
      <c r="F15" s="117">
        <v>14.7</v>
      </c>
      <c r="G15" s="112">
        <f t="shared" si="0"/>
        <v>3822</v>
      </c>
      <c r="H15" s="112">
        <f t="shared" ref="H15:J15" si="9">D15*220</f>
        <v>3454</v>
      </c>
      <c r="I15" s="112">
        <f t="shared" si="9"/>
        <v>3410</v>
      </c>
      <c r="J15" s="112">
        <f t="shared" si="9"/>
        <v>3234</v>
      </c>
      <c r="K15" s="113" t="s">
        <v>576</v>
      </c>
      <c r="L15" s="114"/>
      <c r="M15" s="115"/>
    </row>
    <row r="16" s="95" customFormat="1" ht="33" customHeight="1" spans="1:13">
      <c r="A16" s="116" t="s">
        <v>589</v>
      </c>
      <c r="B16" s="117">
        <v>18.5</v>
      </c>
      <c r="C16" s="117">
        <v>16.5</v>
      </c>
      <c r="D16" s="117">
        <v>16</v>
      </c>
      <c r="E16" s="117">
        <v>15.8</v>
      </c>
      <c r="F16" s="117">
        <v>15</v>
      </c>
      <c r="G16" s="112">
        <f t="shared" si="0"/>
        <v>3885</v>
      </c>
      <c r="H16" s="112">
        <f t="shared" ref="H16:J16" si="10">D16*220</f>
        <v>3520</v>
      </c>
      <c r="I16" s="112">
        <f t="shared" si="10"/>
        <v>3476</v>
      </c>
      <c r="J16" s="112">
        <f t="shared" si="10"/>
        <v>3300</v>
      </c>
      <c r="K16" s="113" t="s">
        <v>576</v>
      </c>
      <c r="L16" s="114"/>
      <c r="M16" s="115"/>
    </row>
    <row r="17" s="95" customFormat="1" ht="33" customHeight="1" spans="1:13">
      <c r="A17" s="116" t="s">
        <v>590</v>
      </c>
      <c r="B17" s="117">
        <v>21.3</v>
      </c>
      <c r="C17" s="117">
        <v>18.3</v>
      </c>
      <c r="D17" s="117">
        <v>17.8</v>
      </c>
      <c r="E17" s="117">
        <v>17.5</v>
      </c>
      <c r="F17" s="117">
        <v>17.2</v>
      </c>
      <c r="G17" s="112">
        <f t="shared" si="0"/>
        <v>4473</v>
      </c>
      <c r="H17" s="112">
        <f t="shared" ref="H17:J17" si="11">D17*220</f>
        <v>3916</v>
      </c>
      <c r="I17" s="112">
        <f t="shared" si="11"/>
        <v>3850</v>
      </c>
      <c r="J17" s="112">
        <f t="shared" si="11"/>
        <v>3784</v>
      </c>
      <c r="K17" s="113" t="s">
        <v>576</v>
      </c>
      <c r="L17" s="114"/>
      <c r="M17" s="114"/>
    </row>
    <row r="18" s="95" customFormat="1" ht="33" customHeight="1" spans="1:13">
      <c r="A18" s="118" t="s">
        <v>591</v>
      </c>
      <c r="B18" s="119"/>
      <c r="C18" s="119"/>
      <c r="D18" s="119"/>
      <c r="E18" s="119"/>
      <c r="F18" s="119"/>
      <c r="G18" s="119"/>
      <c r="H18" s="119"/>
      <c r="I18" s="119"/>
      <c r="J18" s="119"/>
      <c r="K18" s="119"/>
      <c r="L18" s="119"/>
      <c r="M18" s="120"/>
    </row>
    <row r="19" s="95" customFormat="1" ht="54" customHeight="1" spans="1:13">
      <c r="A19" s="101" t="s">
        <v>561</v>
      </c>
      <c r="B19" s="121" t="s">
        <v>592</v>
      </c>
      <c r="C19" s="122"/>
      <c r="D19" s="122"/>
      <c r="E19" s="122"/>
      <c r="F19" s="122"/>
      <c r="G19" s="122"/>
      <c r="H19" s="122"/>
      <c r="I19" s="122"/>
      <c r="J19" s="122"/>
      <c r="K19" s="123" t="s">
        <v>563</v>
      </c>
      <c r="L19" s="123" t="s">
        <v>564</v>
      </c>
      <c r="M19" s="123"/>
    </row>
    <row r="20" s="95" customFormat="1" ht="54" customHeight="1" spans="1:13">
      <c r="A20" s="104" t="s">
        <v>565</v>
      </c>
      <c r="B20" s="105" t="s">
        <v>566</v>
      </c>
      <c r="C20" s="105" t="s">
        <v>567</v>
      </c>
      <c r="D20" s="105" t="s">
        <v>568</v>
      </c>
      <c r="E20" s="105" t="s">
        <v>569</v>
      </c>
      <c r="F20" s="105" t="s">
        <v>570</v>
      </c>
      <c r="G20" s="105" t="s">
        <v>571</v>
      </c>
      <c r="H20" s="105" t="s">
        <v>572</v>
      </c>
      <c r="I20" s="105" t="s">
        <v>573</v>
      </c>
      <c r="J20" s="105" t="s">
        <v>574</v>
      </c>
      <c r="K20" s="104"/>
      <c r="L20" s="104"/>
      <c r="M20" s="104"/>
    </row>
    <row r="21" s="95" customFormat="1" ht="33" customHeight="1" spans="1:13">
      <c r="A21" s="124" t="s">
        <v>575</v>
      </c>
      <c r="B21" s="125">
        <v>15.4</v>
      </c>
      <c r="C21" s="125">
        <v>14.4</v>
      </c>
      <c r="D21" s="125">
        <v>13.9</v>
      </c>
      <c r="E21" s="125">
        <v>13.4</v>
      </c>
      <c r="F21" s="125">
        <v>12.9</v>
      </c>
      <c r="G21" s="125">
        <f t="shared" ref="G21:G31" si="12">B21*210</f>
        <v>3234</v>
      </c>
      <c r="H21" s="125">
        <f t="shared" ref="H21:J21" si="13">D21*220</f>
        <v>3058</v>
      </c>
      <c r="I21" s="125">
        <f t="shared" si="13"/>
        <v>2948</v>
      </c>
      <c r="J21" s="125">
        <f t="shared" si="13"/>
        <v>2838</v>
      </c>
      <c r="K21" s="126" t="s">
        <v>576</v>
      </c>
      <c r="L21" s="109" t="s">
        <v>593</v>
      </c>
      <c r="M21" s="110"/>
    </row>
    <row r="22" s="95" customFormat="1" ht="33" customHeight="1" spans="1:13">
      <c r="A22" s="111" t="s">
        <v>578</v>
      </c>
      <c r="B22" s="112">
        <v>13.9</v>
      </c>
      <c r="C22" s="112">
        <v>12.9</v>
      </c>
      <c r="D22" s="112">
        <v>12.4</v>
      </c>
      <c r="E22" s="112">
        <v>11.9</v>
      </c>
      <c r="F22" s="112">
        <v>11.4</v>
      </c>
      <c r="G22" s="125">
        <f t="shared" si="12"/>
        <v>2919</v>
      </c>
      <c r="H22" s="125">
        <f t="shared" ref="H22:J22" si="14">D22*220</f>
        <v>2728</v>
      </c>
      <c r="I22" s="125">
        <f t="shared" si="14"/>
        <v>2618</v>
      </c>
      <c r="J22" s="125">
        <f t="shared" si="14"/>
        <v>2508</v>
      </c>
      <c r="K22" s="113" t="s">
        <v>594</v>
      </c>
      <c r="L22" s="127"/>
      <c r="M22" s="115"/>
    </row>
    <row r="23" s="95" customFormat="1" ht="33" customHeight="1" spans="1:13">
      <c r="A23" s="111" t="s">
        <v>580</v>
      </c>
      <c r="B23" s="112">
        <v>16.9</v>
      </c>
      <c r="C23" s="112">
        <v>14.9</v>
      </c>
      <c r="D23" s="112">
        <v>14.4</v>
      </c>
      <c r="E23" s="112">
        <v>13.9</v>
      </c>
      <c r="F23" s="112">
        <v>13.4</v>
      </c>
      <c r="G23" s="125">
        <f t="shared" si="12"/>
        <v>3549</v>
      </c>
      <c r="H23" s="125">
        <f t="shared" ref="H23:J23" si="15">D23*220</f>
        <v>3168</v>
      </c>
      <c r="I23" s="125">
        <f t="shared" si="15"/>
        <v>3058</v>
      </c>
      <c r="J23" s="125">
        <f t="shared" si="15"/>
        <v>2948</v>
      </c>
      <c r="K23" s="113" t="s">
        <v>595</v>
      </c>
      <c r="L23" s="127"/>
      <c r="M23" s="115"/>
    </row>
    <row r="24" s="95" customFormat="1" ht="33" customHeight="1" spans="1:13">
      <c r="A24" s="111" t="s">
        <v>582</v>
      </c>
      <c r="B24" s="112">
        <v>16.9</v>
      </c>
      <c r="C24" s="112">
        <v>14.9</v>
      </c>
      <c r="D24" s="112">
        <v>14.4</v>
      </c>
      <c r="E24" s="112">
        <v>13.9</v>
      </c>
      <c r="F24" s="112">
        <v>13.4</v>
      </c>
      <c r="G24" s="125">
        <f t="shared" si="12"/>
        <v>3549</v>
      </c>
      <c r="H24" s="125">
        <f t="shared" ref="H24:J24" si="16">D24*220</f>
        <v>3168</v>
      </c>
      <c r="I24" s="125">
        <f t="shared" si="16"/>
        <v>3058</v>
      </c>
      <c r="J24" s="125">
        <f t="shared" si="16"/>
        <v>2948</v>
      </c>
      <c r="K24" s="113" t="s">
        <v>576</v>
      </c>
      <c r="L24" s="127"/>
      <c r="M24" s="115"/>
    </row>
    <row r="25" s="95" customFormat="1" ht="33" customHeight="1" spans="1:13">
      <c r="A25" s="111" t="s">
        <v>583</v>
      </c>
      <c r="B25" s="112">
        <v>16.4</v>
      </c>
      <c r="C25" s="112">
        <v>14.2</v>
      </c>
      <c r="D25" s="112">
        <v>13.9</v>
      </c>
      <c r="E25" s="112">
        <v>13.4</v>
      </c>
      <c r="F25" s="112">
        <v>12.9</v>
      </c>
      <c r="G25" s="125">
        <f t="shared" si="12"/>
        <v>3444</v>
      </c>
      <c r="H25" s="125">
        <f t="shared" ref="H25:J25" si="17">D25*220</f>
        <v>3058</v>
      </c>
      <c r="I25" s="125">
        <f t="shared" si="17"/>
        <v>2948</v>
      </c>
      <c r="J25" s="125">
        <f t="shared" si="17"/>
        <v>2838</v>
      </c>
      <c r="K25" s="113" t="s">
        <v>576</v>
      </c>
      <c r="L25" s="127"/>
      <c r="M25" s="115"/>
    </row>
    <row r="26" s="95" customFormat="1" ht="33" customHeight="1" spans="1:13">
      <c r="A26" s="116" t="s">
        <v>584</v>
      </c>
      <c r="B26" s="112">
        <v>16.4</v>
      </c>
      <c r="C26" s="112">
        <v>14.2</v>
      </c>
      <c r="D26" s="112">
        <v>13.9</v>
      </c>
      <c r="E26" s="112">
        <v>13.4</v>
      </c>
      <c r="F26" s="112">
        <v>12.9</v>
      </c>
      <c r="G26" s="125">
        <f t="shared" si="12"/>
        <v>3444</v>
      </c>
      <c r="H26" s="125">
        <f t="shared" ref="H26:J26" si="18">D26*220</f>
        <v>3058</v>
      </c>
      <c r="I26" s="125">
        <f t="shared" si="18"/>
        <v>2948</v>
      </c>
      <c r="J26" s="125">
        <f t="shared" si="18"/>
        <v>2838</v>
      </c>
      <c r="K26" s="113" t="s">
        <v>576</v>
      </c>
      <c r="L26" s="127"/>
      <c r="M26" s="115"/>
    </row>
    <row r="27" s="95" customFormat="1" ht="33" customHeight="1" spans="1:13">
      <c r="A27" s="116" t="s">
        <v>585</v>
      </c>
      <c r="B27" s="117">
        <v>16</v>
      </c>
      <c r="C27" s="117">
        <v>14.9</v>
      </c>
      <c r="D27" s="117">
        <v>14.1</v>
      </c>
      <c r="E27" s="117">
        <v>13.6</v>
      </c>
      <c r="F27" s="117">
        <v>12.9</v>
      </c>
      <c r="G27" s="125">
        <f t="shared" si="12"/>
        <v>3360</v>
      </c>
      <c r="H27" s="125">
        <f t="shared" ref="H27:J27" si="19">D27*220</f>
        <v>3102</v>
      </c>
      <c r="I27" s="125">
        <f t="shared" si="19"/>
        <v>2992</v>
      </c>
      <c r="J27" s="125">
        <f t="shared" si="19"/>
        <v>2838</v>
      </c>
      <c r="K27" s="113" t="s">
        <v>596</v>
      </c>
      <c r="L27" s="127"/>
      <c r="M27" s="115"/>
    </row>
    <row r="28" s="95" customFormat="1" ht="33" customHeight="1" spans="1:13">
      <c r="A28" s="116" t="s">
        <v>587</v>
      </c>
      <c r="B28" s="117">
        <v>15</v>
      </c>
      <c r="C28" s="117">
        <v>13</v>
      </c>
      <c r="D28" s="117">
        <v>12.4</v>
      </c>
      <c r="E28" s="117">
        <v>11.9</v>
      </c>
      <c r="F28" s="117">
        <v>11.4</v>
      </c>
      <c r="G28" s="125">
        <f t="shared" si="12"/>
        <v>3150</v>
      </c>
      <c r="H28" s="125">
        <f t="shared" ref="H28:J28" si="20">D28*220</f>
        <v>2728</v>
      </c>
      <c r="I28" s="125">
        <f t="shared" si="20"/>
        <v>2618</v>
      </c>
      <c r="J28" s="125">
        <f t="shared" si="20"/>
        <v>2508</v>
      </c>
      <c r="K28" s="113" t="s">
        <v>576</v>
      </c>
      <c r="L28" s="127"/>
      <c r="M28" s="115"/>
    </row>
    <row r="29" s="95" customFormat="1" ht="33" customHeight="1" spans="1:13">
      <c r="A29" s="116" t="s">
        <v>588</v>
      </c>
      <c r="B29" s="117">
        <v>17.9</v>
      </c>
      <c r="C29" s="117">
        <v>15.9</v>
      </c>
      <c r="D29" s="117">
        <v>15.4</v>
      </c>
      <c r="E29" s="117">
        <v>15.2</v>
      </c>
      <c r="F29" s="117">
        <v>14.4</v>
      </c>
      <c r="G29" s="125">
        <f t="shared" si="12"/>
        <v>3759</v>
      </c>
      <c r="H29" s="125">
        <f t="shared" ref="H29:J29" si="21">D29*220</f>
        <v>3388</v>
      </c>
      <c r="I29" s="125">
        <f t="shared" si="21"/>
        <v>3344</v>
      </c>
      <c r="J29" s="125">
        <f t="shared" si="21"/>
        <v>3168</v>
      </c>
      <c r="K29" s="113" t="s">
        <v>576</v>
      </c>
      <c r="L29" s="127"/>
      <c r="M29" s="115"/>
    </row>
    <row r="30" s="95" customFormat="1" ht="33" customHeight="1" spans="1:13">
      <c r="A30" s="116" t="s">
        <v>597</v>
      </c>
      <c r="B30" s="117">
        <v>18.2</v>
      </c>
      <c r="C30" s="117">
        <v>16.2</v>
      </c>
      <c r="D30" s="117">
        <v>15.7</v>
      </c>
      <c r="E30" s="117">
        <v>15.5</v>
      </c>
      <c r="F30" s="117">
        <v>14.7</v>
      </c>
      <c r="G30" s="125">
        <f t="shared" si="12"/>
        <v>3822</v>
      </c>
      <c r="H30" s="125">
        <f t="shared" ref="H30:J30" si="22">D30*220</f>
        <v>3454</v>
      </c>
      <c r="I30" s="125">
        <f t="shared" si="22"/>
        <v>3410</v>
      </c>
      <c r="J30" s="125">
        <f t="shared" si="22"/>
        <v>3234</v>
      </c>
      <c r="K30" s="113" t="s">
        <v>576</v>
      </c>
      <c r="L30" s="127"/>
      <c r="M30" s="115"/>
    </row>
    <row r="31" s="95" customFormat="1" ht="33" customHeight="1" spans="1:13">
      <c r="A31" s="116" t="s">
        <v>598</v>
      </c>
      <c r="B31" s="117">
        <v>21</v>
      </c>
      <c r="C31" s="117">
        <v>18</v>
      </c>
      <c r="D31" s="117">
        <v>17.5</v>
      </c>
      <c r="E31" s="117">
        <v>17.2</v>
      </c>
      <c r="F31" s="117">
        <v>16.9</v>
      </c>
      <c r="G31" s="125">
        <f t="shared" si="12"/>
        <v>4410</v>
      </c>
      <c r="H31" s="125">
        <f t="shared" ref="H31:J31" si="23">D31*220</f>
        <v>3850</v>
      </c>
      <c r="I31" s="125">
        <f t="shared" si="23"/>
        <v>3784</v>
      </c>
      <c r="J31" s="125">
        <f t="shared" si="23"/>
        <v>3718</v>
      </c>
      <c r="K31" s="113" t="s">
        <v>576</v>
      </c>
      <c r="L31" s="128"/>
      <c r="M31" s="129"/>
    </row>
    <row r="32" s="95" customFormat="1" ht="33" customHeight="1" spans="1:13">
      <c r="A32" s="130" t="s">
        <v>599</v>
      </c>
      <c r="B32" s="131"/>
      <c r="C32" s="131"/>
      <c r="D32" s="131"/>
      <c r="E32" s="131"/>
      <c r="F32" s="131"/>
      <c r="G32" s="131"/>
      <c r="H32" s="131"/>
      <c r="I32" s="131"/>
      <c r="J32" s="131"/>
      <c r="K32" s="131"/>
      <c r="L32" s="131"/>
      <c r="M32" s="131"/>
    </row>
    <row r="33" s="95" customFormat="1" ht="67" customHeight="1" spans="1:13">
      <c r="A33" s="101" t="s">
        <v>561</v>
      </c>
      <c r="B33" s="121" t="s">
        <v>600</v>
      </c>
      <c r="C33" s="122"/>
      <c r="D33" s="122"/>
      <c r="E33" s="122"/>
      <c r="F33" s="122"/>
      <c r="G33" s="122"/>
      <c r="H33" s="122"/>
      <c r="I33" s="122"/>
      <c r="J33" s="122"/>
      <c r="K33" s="123" t="s">
        <v>563</v>
      </c>
      <c r="L33" s="123" t="s">
        <v>564</v>
      </c>
      <c r="M33" s="123"/>
    </row>
    <row r="34" s="95" customFormat="1" ht="67" customHeight="1" spans="1:13">
      <c r="A34" s="104" t="s">
        <v>565</v>
      </c>
      <c r="B34" s="105" t="s">
        <v>566</v>
      </c>
      <c r="C34" s="105" t="s">
        <v>601</v>
      </c>
      <c r="D34" s="105" t="s">
        <v>602</v>
      </c>
      <c r="E34" s="105" t="s">
        <v>603</v>
      </c>
      <c r="F34" s="105" t="s">
        <v>570</v>
      </c>
      <c r="G34" s="105" t="s">
        <v>571</v>
      </c>
      <c r="H34" s="105" t="s">
        <v>572</v>
      </c>
      <c r="I34" s="105" t="s">
        <v>573</v>
      </c>
      <c r="J34" s="105" t="s">
        <v>574</v>
      </c>
      <c r="K34" s="104"/>
      <c r="L34" s="104"/>
      <c r="M34" s="104"/>
    </row>
    <row r="35" s="95" customFormat="1" ht="33" customHeight="1" spans="1:13">
      <c r="A35" s="124" t="s">
        <v>575</v>
      </c>
      <c r="B35" s="125">
        <v>12.4</v>
      </c>
      <c r="C35" s="125">
        <v>11.4</v>
      </c>
      <c r="D35" s="125">
        <v>10.9</v>
      </c>
      <c r="E35" s="125">
        <v>10.4</v>
      </c>
      <c r="F35" s="125">
        <v>9.9</v>
      </c>
      <c r="G35" s="125">
        <f t="shared" ref="G35:G45" si="24">B35*210</f>
        <v>2604</v>
      </c>
      <c r="H35" s="125">
        <f t="shared" ref="H35:J35" si="25">D35*220</f>
        <v>2398</v>
      </c>
      <c r="I35" s="125">
        <f t="shared" si="25"/>
        <v>2288</v>
      </c>
      <c r="J35" s="125">
        <f t="shared" si="25"/>
        <v>2178</v>
      </c>
      <c r="K35" s="126" t="s">
        <v>576</v>
      </c>
      <c r="L35" s="109" t="s">
        <v>593</v>
      </c>
      <c r="M35" s="110"/>
    </row>
    <row r="36" s="95" customFormat="1" ht="33" customHeight="1" spans="1:13">
      <c r="A36" s="111" t="s">
        <v>578</v>
      </c>
      <c r="B36" s="112">
        <v>10.9</v>
      </c>
      <c r="C36" s="112">
        <v>9.9</v>
      </c>
      <c r="D36" s="112">
        <v>9.4</v>
      </c>
      <c r="E36" s="112">
        <v>8.9</v>
      </c>
      <c r="F36" s="112">
        <v>8.4</v>
      </c>
      <c r="G36" s="125">
        <f t="shared" si="24"/>
        <v>2289</v>
      </c>
      <c r="H36" s="125">
        <f t="shared" ref="H36:J36" si="26">D36*220</f>
        <v>2068</v>
      </c>
      <c r="I36" s="125">
        <f t="shared" si="26"/>
        <v>1958</v>
      </c>
      <c r="J36" s="125">
        <f t="shared" si="26"/>
        <v>1848</v>
      </c>
      <c r="K36" s="113" t="s">
        <v>604</v>
      </c>
      <c r="L36" s="127"/>
      <c r="M36" s="115"/>
    </row>
    <row r="37" s="95" customFormat="1" ht="33" customHeight="1" spans="1:13">
      <c r="A37" s="111" t="s">
        <v>580</v>
      </c>
      <c r="B37" s="112">
        <v>13.9</v>
      </c>
      <c r="C37" s="112">
        <v>11.9</v>
      </c>
      <c r="D37" s="112">
        <v>11.4</v>
      </c>
      <c r="E37" s="112">
        <v>10.9</v>
      </c>
      <c r="F37" s="112">
        <v>10.4</v>
      </c>
      <c r="G37" s="125">
        <f t="shared" si="24"/>
        <v>2919</v>
      </c>
      <c r="H37" s="125">
        <f t="shared" ref="H37:J37" si="27">D37*220</f>
        <v>2508</v>
      </c>
      <c r="I37" s="125">
        <f t="shared" si="27"/>
        <v>2398</v>
      </c>
      <c r="J37" s="125">
        <f t="shared" si="27"/>
        <v>2288</v>
      </c>
      <c r="K37" s="113" t="s">
        <v>605</v>
      </c>
      <c r="L37" s="127"/>
      <c r="M37" s="115"/>
    </row>
    <row r="38" s="95" customFormat="1" ht="33" customHeight="1" spans="1:13">
      <c r="A38" s="111" t="s">
        <v>582</v>
      </c>
      <c r="B38" s="112">
        <v>13.9</v>
      </c>
      <c r="C38" s="112">
        <v>11.9</v>
      </c>
      <c r="D38" s="112">
        <v>11.4</v>
      </c>
      <c r="E38" s="112">
        <v>10.9</v>
      </c>
      <c r="F38" s="112">
        <v>10.4</v>
      </c>
      <c r="G38" s="125">
        <f t="shared" si="24"/>
        <v>2919</v>
      </c>
      <c r="H38" s="125">
        <f t="shared" ref="H38:J38" si="28">D38*220</f>
        <v>2508</v>
      </c>
      <c r="I38" s="125">
        <f t="shared" si="28"/>
        <v>2398</v>
      </c>
      <c r="J38" s="125">
        <f t="shared" si="28"/>
        <v>2288</v>
      </c>
      <c r="K38" s="113" t="s">
        <v>576</v>
      </c>
      <c r="L38" s="127"/>
      <c r="M38" s="115"/>
    </row>
    <row r="39" s="95" customFormat="1" ht="33" customHeight="1" spans="1:13">
      <c r="A39" s="111" t="s">
        <v>583</v>
      </c>
      <c r="B39" s="112">
        <v>13.4</v>
      </c>
      <c r="C39" s="112">
        <v>11.2</v>
      </c>
      <c r="D39" s="112">
        <v>10.9</v>
      </c>
      <c r="E39" s="112">
        <v>10.4</v>
      </c>
      <c r="F39" s="112">
        <v>9.9</v>
      </c>
      <c r="G39" s="125">
        <f t="shared" si="24"/>
        <v>2814</v>
      </c>
      <c r="H39" s="125">
        <f t="shared" ref="H39:J39" si="29">D39*220</f>
        <v>2398</v>
      </c>
      <c r="I39" s="125">
        <f t="shared" si="29"/>
        <v>2288</v>
      </c>
      <c r="J39" s="125">
        <f t="shared" si="29"/>
        <v>2178</v>
      </c>
      <c r="K39" s="113" t="s">
        <v>576</v>
      </c>
      <c r="L39" s="127"/>
      <c r="M39" s="115"/>
    </row>
    <row r="40" s="95" customFormat="1" ht="33" customHeight="1" spans="1:13">
      <c r="A40" s="116" t="s">
        <v>584</v>
      </c>
      <c r="B40" s="112">
        <v>13.4</v>
      </c>
      <c r="C40" s="112">
        <v>11.2</v>
      </c>
      <c r="D40" s="112">
        <v>10.9</v>
      </c>
      <c r="E40" s="112">
        <v>10.4</v>
      </c>
      <c r="F40" s="112">
        <v>9.9</v>
      </c>
      <c r="G40" s="125">
        <f t="shared" si="24"/>
        <v>2814</v>
      </c>
      <c r="H40" s="125">
        <f t="shared" ref="H40:J40" si="30">D40*220</f>
        <v>2398</v>
      </c>
      <c r="I40" s="125">
        <f t="shared" si="30"/>
        <v>2288</v>
      </c>
      <c r="J40" s="125">
        <f t="shared" si="30"/>
        <v>2178</v>
      </c>
      <c r="K40" s="113" t="s">
        <v>576</v>
      </c>
      <c r="L40" s="127"/>
      <c r="M40" s="115"/>
    </row>
    <row r="41" s="95" customFormat="1" ht="33" customHeight="1" spans="1:13">
      <c r="A41" s="116" t="s">
        <v>585</v>
      </c>
      <c r="B41" s="117">
        <v>13</v>
      </c>
      <c r="C41" s="117">
        <v>11.9</v>
      </c>
      <c r="D41" s="117">
        <v>11.1</v>
      </c>
      <c r="E41" s="117">
        <v>10.6</v>
      </c>
      <c r="F41" s="117">
        <v>9.9</v>
      </c>
      <c r="G41" s="125">
        <f t="shared" si="24"/>
        <v>2730</v>
      </c>
      <c r="H41" s="125">
        <f t="shared" ref="H41:J41" si="31">D41*220</f>
        <v>2442</v>
      </c>
      <c r="I41" s="125">
        <f t="shared" si="31"/>
        <v>2332</v>
      </c>
      <c r="J41" s="125">
        <f t="shared" si="31"/>
        <v>2178</v>
      </c>
      <c r="K41" s="113" t="s">
        <v>606</v>
      </c>
      <c r="L41" s="127"/>
      <c r="M41" s="115"/>
    </row>
    <row r="42" s="95" customFormat="1" ht="33" customHeight="1" spans="1:13">
      <c r="A42" s="116" t="s">
        <v>587</v>
      </c>
      <c r="B42" s="117">
        <v>12</v>
      </c>
      <c r="C42" s="117">
        <v>10</v>
      </c>
      <c r="D42" s="117">
        <v>9.4</v>
      </c>
      <c r="E42" s="117">
        <v>8.9</v>
      </c>
      <c r="F42" s="117">
        <v>8.4</v>
      </c>
      <c r="G42" s="125">
        <f t="shared" si="24"/>
        <v>2520</v>
      </c>
      <c r="H42" s="125">
        <f t="shared" ref="H42:J42" si="32">D42*220</f>
        <v>2068</v>
      </c>
      <c r="I42" s="125">
        <f t="shared" si="32"/>
        <v>1958</v>
      </c>
      <c r="J42" s="125">
        <f t="shared" si="32"/>
        <v>1848</v>
      </c>
      <c r="K42" s="113" t="s">
        <v>576</v>
      </c>
      <c r="L42" s="127"/>
      <c r="M42" s="115"/>
    </row>
    <row r="43" s="95" customFormat="1" ht="33" customHeight="1" spans="1:13">
      <c r="A43" s="116" t="s">
        <v>588</v>
      </c>
      <c r="B43" s="117">
        <v>14.9</v>
      </c>
      <c r="C43" s="117">
        <v>12.9</v>
      </c>
      <c r="D43" s="117">
        <v>12.4</v>
      </c>
      <c r="E43" s="117">
        <v>12.2</v>
      </c>
      <c r="F43" s="117">
        <v>11.4</v>
      </c>
      <c r="G43" s="125">
        <f t="shared" si="24"/>
        <v>3129</v>
      </c>
      <c r="H43" s="125">
        <f t="shared" ref="H43:J43" si="33">D43*220</f>
        <v>2728</v>
      </c>
      <c r="I43" s="125">
        <f t="shared" si="33"/>
        <v>2684</v>
      </c>
      <c r="J43" s="125">
        <f t="shared" si="33"/>
        <v>2508</v>
      </c>
      <c r="K43" s="113" t="s">
        <v>576</v>
      </c>
      <c r="L43" s="127"/>
      <c r="M43" s="115"/>
    </row>
    <row r="44" s="95" customFormat="1" ht="33" customHeight="1" spans="1:13">
      <c r="A44" s="116" t="s">
        <v>597</v>
      </c>
      <c r="B44" s="117">
        <v>15.2</v>
      </c>
      <c r="C44" s="117">
        <v>13.2</v>
      </c>
      <c r="D44" s="117">
        <v>12.7</v>
      </c>
      <c r="E44" s="117">
        <v>12.5</v>
      </c>
      <c r="F44" s="117">
        <v>11.7</v>
      </c>
      <c r="G44" s="125">
        <f t="shared" si="24"/>
        <v>3192</v>
      </c>
      <c r="H44" s="125">
        <f t="shared" ref="H44:J44" si="34">D44*220</f>
        <v>2794</v>
      </c>
      <c r="I44" s="125">
        <f t="shared" si="34"/>
        <v>2750</v>
      </c>
      <c r="J44" s="125">
        <f t="shared" si="34"/>
        <v>2574</v>
      </c>
      <c r="K44" s="113" t="s">
        <v>576</v>
      </c>
      <c r="L44" s="127"/>
      <c r="M44" s="115"/>
    </row>
    <row r="45" s="95" customFormat="1" ht="33" customHeight="1" spans="1:13">
      <c r="A45" s="116" t="s">
        <v>598</v>
      </c>
      <c r="B45" s="117">
        <v>18</v>
      </c>
      <c r="C45" s="117">
        <v>15</v>
      </c>
      <c r="D45" s="117">
        <v>14.5</v>
      </c>
      <c r="E45" s="117">
        <v>14.2</v>
      </c>
      <c r="F45" s="117">
        <v>13.9</v>
      </c>
      <c r="G45" s="125">
        <f t="shared" si="24"/>
        <v>3780</v>
      </c>
      <c r="H45" s="125">
        <f t="shared" ref="H45:J45" si="35">D45*220</f>
        <v>3190</v>
      </c>
      <c r="I45" s="125">
        <f t="shared" si="35"/>
        <v>3124</v>
      </c>
      <c r="J45" s="125">
        <f t="shared" si="35"/>
        <v>3058</v>
      </c>
      <c r="K45" s="113" t="s">
        <v>576</v>
      </c>
      <c r="L45" s="128"/>
      <c r="M45" s="129"/>
    </row>
    <row r="46" s="95" customFormat="1" ht="33" customHeight="1" spans="1:13">
      <c r="A46" s="130" t="s">
        <v>599</v>
      </c>
      <c r="B46" s="131"/>
      <c r="C46" s="131"/>
      <c r="D46" s="131"/>
      <c r="E46" s="131"/>
      <c r="F46" s="131"/>
      <c r="G46" s="131"/>
      <c r="H46" s="131"/>
      <c r="I46" s="131"/>
      <c r="J46" s="131"/>
      <c r="K46" s="131"/>
      <c r="L46" s="131"/>
      <c r="M46" s="131"/>
    </row>
    <row r="47" s="95" customFormat="1" ht="58" customHeight="1" spans="1:13">
      <c r="A47" s="101" t="s">
        <v>561</v>
      </c>
      <c r="B47" s="121" t="s">
        <v>607</v>
      </c>
      <c r="C47" s="122"/>
      <c r="D47" s="122"/>
      <c r="E47" s="122"/>
      <c r="F47" s="122"/>
      <c r="G47" s="122"/>
      <c r="H47" s="122"/>
      <c r="I47" s="122"/>
      <c r="J47" s="122"/>
      <c r="K47" s="123" t="s">
        <v>563</v>
      </c>
      <c r="L47" s="123" t="s">
        <v>564</v>
      </c>
      <c r="M47" s="123"/>
    </row>
    <row r="48" s="95" customFormat="1" ht="58" customHeight="1" spans="1:13">
      <c r="A48" s="104" t="s">
        <v>565</v>
      </c>
      <c r="B48" s="105" t="s">
        <v>566</v>
      </c>
      <c r="C48" s="105" t="s">
        <v>601</v>
      </c>
      <c r="D48" s="105" t="s">
        <v>602</v>
      </c>
      <c r="E48" s="105" t="s">
        <v>603</v>
      </c>
      <c r="F48" s="105" t="s">
        <v>570</v>
      </c>
      <c r="G48" s="105" t="s">
        <v>571</v>
      </c>
      <c r="H48" s="105" t="s">
        <v>572</v>
      </c>
      <c r="I48" s="105" t="s">
        <v>573</v>
      </c>
      <c r="J48" s="105" t="s">
        <v>574</v>
      </c>
      <c r="K48" s="104"/>
      <c r="L48" s="104"/>
      <c r="M48" s="104"/>
    </row>
    <row r="49" s="95" customFormat="1" ht="33" customHeight="1" spans="1:13">
      <c r="A49" s="124" t="s">
        <v>575</v>
      </c>
      <c r="B49" s="125">
        <v>11.3</v>
      </c>
      <c r="C49" s="125">
        <v>10.3</v>
      </c>
      <c r="D49" s="125">
        <v>9.8</v>
      </c>
      <c r="E49" s="125">
        <v>9.3</v>
      </c>
      <c r="F49" s="125">
        <v>8.8</v>
      </c>
      <c r="G49" s="125">
        <f t="shared" ref="G49:G59" si="36">B49*210</f>
        <v>2373</v>
      </c>
      <c r="H49" s="125">
        <f t="shared" ref="H49:J49" si="37">D49*220</f>
        <v>2156</v>
      </c>
      <c r="I49" s="125">
        <f t="shared" si="37"/>
        <v>2046</v>
      </c>
      <c r="J49" s="125">
        <f t="shared" si="37"/>
        <v>1936</v>
      </c>
      <c r="K49" s="126" t="s">
        <v>576</v>
      </c>
      <c r="L49" s="109" t="s">
        <v>593</v>
      </c>
      <c r="M49" s="110"/>
    </row>
    <row r="50" s="95" customFormat="1" ht="33" customHeight="1" spans="1:13">
      <c r="A50" s="111" t="s">
        <v>578</v>
      </c>
      <c r="B50" s="112">
        <v>9.8</v>
      </c>
      <c r="C50" s="112">
        <v>8.8</v>
      </c>
      <c r="D50" s="112">
        <v>8.3</v>
      </c>
      <c r="E50" s="112">
        <v>7.8</v>
      </c>
      <c r="F50" s="112">
        <v>7.3</v>
      </c>
      <c r="G50" s="125">
        <f t="shared" si="36"/>
        <v>2058</v>
      </c>
      <c r="H50" s="125">
        <f t="shared" ref="H50:J50" si="38">D50*220</f>
        <v>1826</v>
      </c>
      <c r="I50" s="125">
        <f t="shared" si="38"/>
        <v>1716</v>
      </c>
      <c r="J50" s="125">
        <f t="shared" si="38"/>
        <v>1606</v>
      </c>
      <c r="K50" s="113" t="s">
        <v>608</v>
      </c>
      <c r="L50" s="127"/>
      <c r="M50" s="115"/>
    </row>
    <row r="51" s="95" customFormat="1" ht="33" customHeight="1" spans="1:13">
      <c r="A51" s="111" t="s">
        <v>580</v>
      </c>
      <c r="B51" s="112">
        <v>12.8</v>
      </c>
      <c r="C51" s="112">
        <v>10.8</v>
      </c>
      <c r="D51" s="112">
        <v>10.3</v>
      </c>
      <c r="E51" s="112">
        <v>9.8</v>
      </c>
      <c r="F51" s="112">
        <v>9.3</v>
      </c>
      <c r="G51" s="125">
        <f t="shared" si="36"/>
        <v>2688</v>
      </c>
      <c r="H51" s="125">
        <f t="shared" ref="H51:J51" si="39">D51*220</f>
        <v>2266</v>
      </c>
      <c r="I51" s="125">
        <f t="shared" si="39"/>
        <v>2156</v>
      </c>
      <c r="J51" s="125">
        <f t="shared" si="39"/>
        <v>2046</v>
      </c>
      <c r="K51" s="113" t="s">
        <v>609</v>
      </c>
      <c r="L51" s="127"/>
      <c r="M51" s="115"/>
    </row>
    <row r="52" s="95" customFormat="1" ht="33" customHeight="1" spans="1:13">
      <c r="A52" s="111" t="s">
        <v>582</v>
      </c>
      <c r="B52" s="112">
        <v>12.8</v>
      </c>
      <c r="C52" s="112">
        <v>10.8</v>
      </c>
      <c r="D52" s="112">
        <v>10.3</v>
      </c>
      <c r="E52" s="112">
        <v>9.8</v>
      </c>
      <c r="F52" s="112">
        <v>9.3</v>
      </c>
      <c r="G52" s="125">
        <f t="shared" si="36"/>
        <v>2688</v>
      </c>
      <c r="H52" s="125">
        <f t="shared" ref="H52:J52" si="40">D52*220</f>
        <v>2266</v>
      </c>
      <c r="I52" s="125">
        <f t="shared" si="40"/>
        <v>2156</v>
      </c>
      <c r="J52" s="125">
        <f t="shared" si="40"/>
        <v>2046</v>
      </c>
      <c r="K52" s="113" t="s">
        <v>576</v>
      </c>
      <c r="L52" s="127"/>
      <c r="M52" s="115"/>
    </row>
    <row r="53" s="95" customFormat="1" ht="33" customHeight="1" spans="1:13">
      <c r="A53" s="111" t="s">
        <v>583</v>
      </c>
      <c r="B53" s="112">
        <v>12.3</v>
      </c>
      <c r="C53" s="112">
        <v>10.1</v>
      </c>
      <c r="D53" s="112">
        <v>9.8</v>
      </c>
      <c r="E53" s="112">
        <v>9.3</v>
      </c>
      <c r="F53" s="112">
        <v>8.8</v>
      </c>
      <c r="G53" s="125">
        <f t="shared" si="36"/>
        <v>2583</v>
      </c>
      <c r="H53" s="125">
        <f t="shared" ref="H53:J53" si="41">D53*220</f>
        <v>2156</v>
      </c>
      <c r="I53" s="125">
        <f t="shared" si="41"/>
        <v>2046</v>
      </c>
      <c r="J53" s="125">
        <f t="shared" si="41"/>
        <v>1936</v>
      </c>
      <c r="K53" s="113" t="s">
        <v>576</v>
      </c>
      <c r="L53" s="127"/>
      <c r="M53" s="115"/>
    </row>
    <row r="54" s="95" customFormat="1" ht="33" customHeight="1" spans="1:13">
      <c r="A54" s="116" t="s">
        <v>584</v>
      </c>
      <c r="B54" s="112">
        <v>12.3</v>
      </c>
      <c r="C54" s="112">
        <v>10.1</v>
      </c>
      <c r="D54" s="112">
        <v>9.8</v>
      </c>
      <c r="E54" s="112">
        <v>9.3</v>
      </c>
      <c r="F54" s="112">
        <v>8.8</v>
      </c>
      <c r="G54" s="125">
        <f t="shared" si="36"/>
        <v>2583</v>
      </c>
      <c r="H54" s="125">
        <f t="shared" ref="H54:J54" si="42">D54*220</f>
        <v>2156</v>
      </c>
      <c r="I54" s="125">
        <f t="shared" si="42"/>
        <v>2046</v>
      </c>
      <c r="J54" s="125">
        <f t="shared" si="42"/>
        <v>1936</v>
      </c>
      <c r="K54" s="113" t="s">
        <v>576</v>
      </c>
      <c r="L54" s="127"/>
      <c r="M54" s="115"/>
    </row>
    <row r="55" s="95" customFormat="1" ht="33" customHeight="1" spans="1:13">
      <c r="A55" s="116" t="s">
        <v>585</v>
      </c>
      <c r="B55" s="117">
        <v>11.9</v>
      </c>
      <c r="C55" s="117">
        <v>10.8</v>
      </c>
      <c r="D55" s="117">
        <v>10</v>
      </c>
      <c r="E55" s="117">
        <v>9.5</v>
      </c>
      <c r="F55" s="117">
        <v>8.8</v>
      </c>
      <c r="G55" s="125">
        <f t="shared" si="36"/>
        <v>2499</v>
      </c>
      <c r="H55" s="125">
        <f t="shared" ref="H55:J55" si="43">D55*220</f>
        <v>2200</v>
      </c>
      <c r="I55" s="125">
        <f t="shared" si="43"/>
        <v>2090</v>
      </c>
      <c r="J55" s="125">
        <f t="shared" si="43"/>
        <v>1936</v>
      </c>
      <c r="K55" s="113" t="s">
        <v>610</v>
      </c>
      <c r="L55" s="127"/>
      <c r="M55" s="115"/>
    </row>
    <row r="56" s="95" customFormat="1" ht="33" customHeight="1" spans="1:13">
      <c r="A56" s="116" t="s">
        <v>587</v>
      </c>
      <c r="B56" s="117">
        <v>10.9</v>
      </c>
      <c r="C56" s="117">
        <v>8.9</v>
      </c>
      <c r="D56" s="117">
        <v>8.3</v>
      </c>
      <c r="E56" s="117">
        <v>7.8</v>
      </c>
      <c r="F56" s="117">
        <v>7.3</v>
      </c>
      <c r="G56" s="125">
        <f t="shared" si="36"/>
        <v>2289</v>
      </c>
      <c r="H56" s="125">
        <f t="shared" ref="H56:J56" si="44">D56*220</f>
        <v>1826</v>
      </c>
      <c r="I56" s="125">
        <f t="shared" si="44"/>
        <v>1716</v>
      </c>
      <c r="J56" s="125">
        <f t="shared" si="44"/>
        <v>1606</v>
      </c>
      <c r="K56" s="113" t="s">
        <v>576</v>
      </c>
      <c r="L56" s="127"/>
      <c r="M56" s="115"/>
    </row>
    <row r="57" s="95" customFormat="1" ht="33" customHeight="1" spans="1:13">
      <c r="A57" s="116" t="s">
        <v>588</v>
      </c>
      <c r="B57" s="117">
        <v>13.8</v>
      </c>
      <c r="C57" s="117">
        <v>11.8</v>
      </c>
      <c r="D57" s="117">
        <v>11.3</v>
      </c>
      <c r="E57" s="117">
        <v>11.1</v>
      </c>
      <c r="F57" s="117">
        <v>10.3</v>
      </c>
      <c r="G57" s="125">
        <f t="shared" si="36"/>
        <v>2898</v>
      </c>
      <c r="H57" s="125">
        <f t="shared" ref="H57:J57" si="45">D57*220</f>
        <v>2486</v>
      </c>
      <c r="I57" s="125">
        <f t="shared" si="45"/>
        <v>2442</v>
      </c>
      <c r="J57" s="125">
        <f t="shared" si="45"/>
        <v>2266</v>
      </c>
      <c r="K57" s="113" t="s">
        <v>576</v>
      </c>
      <c r="L57" s="127"/>
      <c r="M57" s="115"/>
    </row>
    <row r="58" s="95" customFormat="1" ht="33" customHeight="1" spans="1:13">
      <c r="A58" s="116" t="s">
        <v>597</v>
      </c>
      <c r="B58" s="117">
        <v>14.1</v>
      </c>
      <c r="C58" s="117">
        <v>12.1</v>
      </c>
      <c r="D58" s="117">
        <v>11.6</v>
      </c>
      <c r="E58" s="117">
        <v>11.4</v>
      </c>
      <c r="F58" s="117">
        <v>10.6</v>
      </c>
      <c r="G58" s="125">
        <f t="shared" si="36"/>
        <v>2961</v>
      </c>
      <c r="H58" s="125">
        <f t="shared" ref="H58:J58" si="46">D58*220</f>
        <v>2552</v>
      </c>
      <c r="I58" s="125">
        <f t="shared" si="46"/>
        <v>2508</v>
      </c>
      <c r="J58" s="125">
        <f t="shared" si="46"/>
        <v>2332</v>
      </c>
      <c r="K58" s="113" t="s">
        <v>576</v>
      </c>
      <c r="L58" s="127"/>
      <c r="M58" s="115"/>
    </row>
    <row r="59" s="95" customFormat="1" ht="33" customHeight="1" spans="1:13">
      <c r="A59" s="116" t="s">
        <v>598</v>
      </c>
      <c r="B59" s="117">
        <v>16.9</v>
      </c>
      <c r="C59" s="117">
        <v>13.9</v>
      </c>
      <c r="D59" s="117">
        <v>13.4</v>
      </c>
      <c r="E59" s="117">
        <v>13.1</v>
      </c>
      <c r="F59" s="117">
        <v>12.8</v>
      </c>
      <c r="G59" s="125">
        <f t="shared" si="36"/>
        <v>3549</v>
      </c>
      <c r="H59" s="125">
        <f t="shared" ref="H59:J59" si="47">D59*220</f>
        <v>2948</v>
      </c>
      <c r="I59" s="125">
        <f t="shared" si="47"/>
        <v>2882</v>
      </c>
      <c r="J59" s="125">
        <f t="shared" si="47"/>
        <v>2816</v>
      </c>
      <c r="K59" s="113" t="s">
        <v>576</v>
      </c>
      <c r="L59" s="128"/>
      <c r="M59" s="129"/>
    </row>
    <row r="60" s="95" customFormat="1" ht="33" customHeight="1" spans="1:13">
      <c r="A60" s="130" t="s">
        <v>599</v>
      </c>
      <c r="B60" s="131"/>
      <c r="C60" s="131"/>
      <c r="D60" s="131"/>
      <c r="E60" s="131"/>
      <c r="F60" s="131"/>
      <c r="G60" s="131"/>
      <c r="H60" s="131"/>
      <c r="I60" s="131"/>
      <c r="J60" s="131"/>
      <c r="K60" s="131"/>
      <c r="L60" s="131"/>
      <c r="M60" s="131"/>
    </row>
    <row r="61" s="95" customFormat="1" ht="49" customHeight="1" spans="1:13">
      <c r="A61" s="101" t="s">
        <v>561</v>
      </c>
      <c r="B61" s="121" t="s">
        <v>611</v>
      </c>
      <c r="C61" s="122"/>
      <c r="D61" s="122"/>
      <c r="E61" s="122"/>
      <c r="F61" s="122"/>
      <c r="G61" s="122"/>
      <c r="H61" s="122"/>
      <c r="I61" s="122"/>
      <c r="J61" s="122"/>
      <c r="K61" s="123" t="s">
        <v>563</v>
      </c>
      <c r="L61" s="123" t="s">
        <v>564</v>
      </c>
      <c r="M61" s="123"/>
    </row>
    <row r="62" s="95" customFormat="1" ht="49" customHeight="1" spans="1:13">
      <c r="A62" s="104" t="s">
        <v>565</v>
      </c>
      <c r="B62" s="105" t="s">
        <v>566</v>
      </c>
      <c r="C62" s="105" t="s">
        <v>601</v>
      </c>
      <c r="D62" s="105" t="s">
        <v>602</v>
      </c>
      <c r="E62" s="105" t="s">
        <v>603</v>
      </c>
      <c r="F62" s="105" t="s">
        <v>570</v>
      </c>
      <c r="G62" s="105" t="s">
        <v>571</v>
      </c>
      <c r="H62" s="105" t="s">
        <v>572</v>
      </c>
      <c r="I62" s="105" t="s">
        <v>573</v>
      </c>
      <c r="J62" s="105" t="s">
        <v>574</v>
      </c>
      <c r="K62" s="104"/>
      <c r="L62" s="104"/>
      <c r="M62" s="104"/>
    </row>
    <row r="63" s="95" customFormat="1" ht="33" customHeight="1" spans="1:13">
      <c r="A63" s="124" t="s">
        <v>575</v>
      </c>
      <c r="B63" s="125">
        <v>10.6</v>
      </c>
      <c r="C63" s="125">
        <v>9.6</v>
      </c>
      <c r="D63" s="125">
        <v>9.1</v>
      </c>
      <c r="E63" s="125">
        <v>8.6</v>
      </c>
      <c r="F63" s="125">
        <v>8.1</v>
      </c>
      <c r="G63" s="125">
        <f t="shared" ref="G63:G73" si="48">B63*210</f>
        <v>2226</v>
      </c>
      <c r="H63" s="125">
        <f t="shared" ref="H63:J63" si="49">D63*220</f>
        <v>2002</v>
      </c>
      <c r="I63" s="125">
        <f t="shared" si="49"/>
        <v>1892</v>
      </c>
      <c r="J63" s="125">
        <f t="shared" si="49"/>
        <v>1782</v>
      </c>
      <c r="K63" s="126" t="s">
        <v>576</v>
      </c>
      <c r="L63" s="109" t="s">
        <v>593</v>
      </c>
      <c r="M63" s="110"/>
    </row>
    <row r="64" s="95" customFormat="1" ht="33" customHeight="1" spans="1:13">
      <c r="A64" s="111" t="s">
        <v>578</v>
      </c>
      <c r="B64" s="112">
        <v>9.1</v>
      </c>
      <c r="C64" s="112">
        <v>8.1</v>
      </c>
      <c r="D64" s="112">
        <v>7.6</v>
      </c>
      <c r="E64" s="112">
        <v>7.1</v>
      </c>
      <c r="F64" s="112">
        <v>6.6</v>
      </c>
      <c r="G64" s="125">
        <f t="shared" si="48"/>
        <v>1911</v>
      </c>
      <c r="H64" s="125">
        <f t="shared" ref="H64:J64" si="50">D64*220</f>
        <v>1672</v>
      </c>
      <c r="I64" s="125">
        <f t="shared" si="50"/>
        <v>1562</v>
      </c>
      <c r="J64" s="125">
        <f t="shared" si="50"/>
        <v>1452</v>
      </c>
      <c r="K64" s="113" t="s">
        <v>576</v>
      </c>
      <c r="L64" s="127"/>
      <c r="M64" s="115"/>
    </row>
    <row r="65" s="95" customFormat="1" ht="33" customHeight="1" spans="1:13">
      <c r="A65" s="111" t="s">
        <v>580</v>
      </c>
      <c r="B65" s="112">
        <v>12.1</v>
      </c>
      <c r="C65" s="112">
        <v>10.1</v>
      </c>
      <c r="D65" s="112">
        <v>9.6</v>
      </c>
      <c r="E65" s="112">
        <v>9.1</v>
      </c>
      <c r="F65" s="112">
        <v>8.6</v>
      </c>
      <c r="G65" s="125">
        <f t="shared" si="48"/>
        <v>2541</v>
      </c>
      <c r="H65" s="125">
        <f t="shared" ref="H65:J65" si="51">D65*220</f>
        <v>2112</v>
      </c>
      <c r="I65" s="125">
        <f t="shared" si="51"/>
        <v>2002</v>
      </c>
      <c r="J65" s="125">
        <f t="shared" si="51"/>
        <v>1892</v>
      </c>
      <c r="K65" s="113" t="s">
        <v>576</v>
      </c>
      <c r="L65" s="127"/>
      <c r="M65" s="115"/>
    </row>
    <row r="66" s="95" customFormat="1" ht="33" customHeight="1" spans="1:13">
      <c r="A66" s="111" t="s">
        <v>582</v>
      </c>
      <c r="B66" s="112">
        <v>12.1</v>
      </c>
      <c r="C66" s="112">
        <v>10.1</v>
      </c>
      <c r="D66" s="112">
        <v>9.6</v>
      </c>
      <c r="E66" s="112">
        <v>9.1</v>
      </c>
      <c r="F66" s="112">
        <v>8.6</v>
      </c>
      <c r="G66" s="125">
        <f t="shared" si="48"/>
        <v>2541</v>
      </c>
      <c r="H66" s="125">
        <f t="shared" ref="H66:J66" si="52">D66*220</f>
        <v>2112</v>
      </c>
      <c r="I66" s="125">
        <f t="shared" si="52"/>
        <v>2002</v>
      </c>
      <c r="J66" s="125">
        <f t="shared" si="52"/>
        <v>1892</v>
      </c>
      <c r="K66" s="113" t="s">
        <v>576</v>
      </c>
      <c r="L66" s="127"/>
      <c r="M66" s="115"/>
    </row>
    <row r="67" s="95" customFormat="1" ht="33" customHeight="1" spans="1:13">
      <c r="A67" s="111" t="s">
        <v>583</v>
      </c>
      <c r="B67" s="112">
        <v>11.6</v>
      </c>
      <c r="C67" s="112">
        <v>9.4</v>
      </c>
      <c r="D67" s="112">
        <v>9.1</v>
      </c>
      <c r="E67" s="112">
        <v>8.6</v>
      </c>
      <c r="F67" s="112">
        <v>8.1</v>
      </c>
      <c r="G67" s="125">
        <f t="shared" si="48"/>
        <v>2436</v>
      </c>
      <c r="H67" s="125">
        <f t="shared" ref="H67:J67" si="53">D67*220</f>
        <v>2002</v>
      </c>
      <c r="I67" s="125">
        <f t="shared" si="53"/>
        <v>1892</v>
      </c>
      <c r="J67" s="125">
        <f t="shared" si="53"/>
        <v>1782</v>
      </c>
      <c r="K67" s="113" t="s">
        <v>576</v>
      </c>
      <c r="L67" s="127"/>
      <c r="M67" s="115"/>
    </row>
    <row r="68" s="95" customFormat="1" ht="33" customHeight="1" spans="1:13">
      <c r="A68" s="116" t="s">
        <v>584</v>
      </c>
      <c r="B68" s="112">
        <v>11.6</v>
      </c>
      <c r="C68" s="112">
        <v>9.4</v>
      </c>
      <c r="D68" s="112">
        <v>9.1</v>
      </c>
      <c r="E68" s="112">
        <v>8.6</v>
      </c>
      <c r="F68" s="112">
        <v>8.1</v>
      </c>
      <c r="G68" s="125">
        <f t="shared" si="48"/>
        <v>2436</v>
      </c>
      <c r="H68" s="125">
        <f t="shared" ref="H68:J68" si="54">D68*220</f>
        <v>2002</v>
      </c>
      <c r="I68" s="125">
        <f t="shared" si="54"/>
        <v>1892</v>
      </c>
      <c r="J68" s="125">
        <f t="shared" si="54"/>
        <v>1782</v>
      </c>
      <c r="K68" s="113" t="s">
        <v>576</v>
      </c>
      <c r="L68" s="127"/>
      <c r="M68" s="115"/>
    </row>
    <row r="69" s="95" customFormat="1" ht="33" customHeight="1" spans="1:13">
      <c r="A69" s="116" t="s">
        <v>585</v>
      </c>
      <c r="B69" s="117">
        <v>11.2</v>
      </c>
      <c r="C69" s="117">
        <v>10.1</v>
      </c>
      <c r="D69" s="117">
        <v>9.3</v>
      </c>
      <c r="E69" s="117">
        <v>8.8</v>
      </c>
      <c r="F69" s="117">
        <v>8.1</v>
      </c>
      <c r="G69" s="125">
        <f t="shared" si="48"/>
        <v>2352</v>
      </c>
      <c r="H69" s="125">
        <f t="shared" ref="H69:J69" si="55">D69*220</f>
        <v>2046</v>
      </c>
      <c r="I69" s="125">
        <f t="shared" si="55"/>
        <v>1936</v>
      </c>
      <c r="J69" s="125">
        <f t="shared" si="55"/>
        <v>1782</v>
      </c>
      <c r="K69" s="113" t="s">
        <v>576</v>
      </c>
      <c r="L69" s="127"/>
      <c r="M69" s="115"/>
    </row>
    <row r="70" s="95" customFormat="1" ht="33" customHeight="1" spans="1:13">
      <c r="A70" s="116" t="s">
        <v>587</v>
      </c>
      <c r="B70" s="117">
        <v>10.2</v>
      </c>
      <c r="C70" s="117">
        <v>8.2</v>
      </c>
      <c r="D70" s="117">
        <v>7.6</v>
      </c>
      <c r="E70" s="117">
        <v>7.1</v>
      </c>
      <c r="F70" s="117">
        <v>6.6</v>
      </c>
      <c r="G70" s="125">
        <f t="shared" si="48"/>
        <v>2142</v>
      </c>
      <c r="H70" s="125">
        <f t="shared" ref="H70:J70" si="56">D70*220</f>
        <v>1672</v>
      </c>
      <c r="I70" s="125">
        <f t="shared" si="56"/>
        <v>1562</v>
      </c>
      <c r="J70" s="125">
        <f t="shared" si="56"/>
        <v>1452</v>
      </c>
      <c r="K70" s="113" t="s">
        <v>576</v>
      </c>
      <c r="L70" s="127"/>
      <c r="M70" s="115"/>
    </row>
    <row r="71" s="95" customFormat="1" ht="33" customHeight="1" spans="1:13">
      <c r="A71" s="116" t="s">
        <v>588</v>
      </c>
      <c r="B71" s="117">
        <v>13.1</v>
      </c>
      <c r="C71" s="117">
        <v>11.1</v>
      </c>
      <c r="D71" s="117">
        <v>10.6</v>
      </c>
      <c r="E71" s="117">
        <v>10.4</v>
      </c>
      <c r="F71" s="117">
        <v>9.6</v>
      </c>
      <c r="G71" s="125">
        <f t="shared" si="48"/>
        <v>2751</v>
      </c>
      <c r="H71" s="125">
        <f t="shared" ref="H71:J71" si="57">D71*220</f>
        <v>2332</v>
      </c>
      <c r="I71" s="125">
        <f t="shared" si="57"/>
        <v>2288</v>
      </c>
      <c r="J71" s="125">
        <f t="shared" si="57"/>
        <v>2112</v>
      </c>
      <c r="K71" s="113" t="s">
        <v>576</v>
      </c>
      <c r="L71" s="127"/>
      <c r="M71" s="115"/>
    </row>
    <row r="72" s="95" customFormat="1" ht="33" customHeight="1" spans="1:13">
      <c r="A72" s="116" t="s">
        <v>597</v>
      </c>
      <c r="B72" s="117">
        <v>13.4</v>
      </c>
      <c r="C72" s="117">
        <v>11.4</v>
      </c>
      <c r="D72" s="117">
        <v>10.9</v>
      </c>
      <c r="E72" s="117">
        <v>10.7</v>
      </c>
      <c r="F72" s="117">
        <v>9.9</v>
      </c>
      <c r="G72" s="125">
        <f t="shared" si="48"/>
        <v>2814</v>
      </c>
      <c r="H72" s="125">
        <f t="shared" ref="H72:J72" si="58">D72*220</f>
        <v>2398</v>
      </c>
      <c r="I72" s="125">
        <f t="shared" si="58"/>
        <v>2354</v>
      </c>
      <c r="J72" s="125">
        <f t="shared" si="58"/>
        <v>2178</v>
      </c>
      <c r="K72" s="113" t="s">
        <v>576</v>
      </c>
      <c r="L72" s="127"/>
      <c r="M72" s="115"/>
    </row>
    <row r="73" s="95" customFormat="1" ht="33" customHeight="1" spans="1:13">
      <c r="A73" s="116" t="s">
        <v>598</v>
      </c>
      <c r="B73" s="117">
        <v>16.2</v>
      </c>
      <c r="C73" s="117">
        <v>13.2</v>
      </c>
      <c r="D73" s="117">
        <v>12.7</v>
      </c>
      <c r="E73" s="117">
        <v>12.4</v>
      </c>
      <c r="F73" s="117">
        <v>12.1</v>
      </c>
      <c r="G73" s="125">
        <f t="shared" si="48"/>
        <v>3402</v>
      </c>
      <c r="H73" s="125">
        <f t="shared" ref="H73:J73" si="59">D73*220</f>
        <v>2794</v>
      </c>
      <c r="I73" s="125">
        <f t="shared" si="59"/>
        <v>2728</v>
      </c>
      <c r="J73" s="125">
        <f t="shared" si="59"/>
        <v>2662</v>
      </c>
      <c r="K73" s="113" t="s">
        <v>576</v>
      </c>
      <c r="L73" s="128"/>
      <c r="M73" s="129"/>
    </row>
    <row r="74" s="95" customFormat="1" ht="33" customHeight="1" spans="1:13">
      <c r="A74" s="132" t="s">
        <v>295</v>
      </c>
      <c r="B74" s="133"/>
      <c r="C74" s="133"/>
      <c r="D74" s="133"/>
      <c r="E74" s="133"/>
      <c r="F74" s="133"/>
      <c r="G74" s="133"/>
      <c r="H74" s="133"/>
      <c r="I74" s="133"/>
      <c r="J74" s="133"/>
      <c r="K74" s="133"/>
      <c r="L74" s="133"/>
      <c r="M74" s="133"/>
    </row>
    <row r="75" s="95" customFormat="1" ht="43" customHeight="1" spans="1:13">
      <c r="A75" s="134" t="s">
        <v>612</v>
      </c>
      <c r="B75" s="135"/>
      <c r="C75" s="135"/>
      <c r="D75" s="135"/>
      <c r="E75" s="135"/>
      <c r="F75" s="135"/>
      <c r="G75" s="135"/>
      <c r="H75" s="135"/>
      <c r="I75" s="135"/>
      <c r="J75" s="135"/>
      <c r="K75" s="135"/>
      <c r="L75" s="135"/>
      <c r="M75" s="135"/>
    </row>
    <row r="76" s="95" customFormat="1" ht="50" customHeight="1" spans="1:13">
      <c r="A76" s="136" t="s">
        <v>416</v>
      </c>
      <c r="B76" s="137"/>
      <c r="C76" s="137"/>
      <c r="D76" s="137"/>
      <c r="E76" s="137"/>
      <c r="F76" s="137"/>
      <c r="G76" s="137"/>
      <c r="H76" s="137"/>
      <c r="I76" s="137"/>
      <c r="J76" s="137"/>
      <c r="K76" s="137"/>
      <c r="L76" s="137"/>
      <c r="M76" s="137"/>
    </row>
    <row r="77" s="95" customFormat="1" ht="28" customHeight="1" spans="1:13">
      <c r="A77" s="138" t="s">
        <v>613</v>
      </c>
      <c r="B77" s="139"/>
      <c r="C77" s="139"/>
      <c r="D77" s="139"/>
      <c r="E77" s="139"/>
      <c r="F77" s="139"/>
      <c r="G77" s="139"/>
      <c r="H77" s="139"/>
      <c r="I77" s="139"/>
      <c r="J77" s="139"/>
      <c r="K77" s="139"/>
      <c r="L77" s="139"/>
      <c r="M77" s="139"/>
    </row>
    <row r="78" s="95" customFormat="1" ht="28" customHeight="1" spans="1:13">
      <c r="A78" s="138" t="s">
        <v>614</v>
      </c>
      <c r="B78" s="139"/>
      <c r="C78" s="139"/>
      <c r="D78" s="139"/>
      <c r="E78" s="139"/>
      <c r="F78" s="139"/>
      <c r="G78" s="139"/>
      <c r="H78" s="139"/>
      <c r="I78" s="139"/>
      <c r="J78" s="139"/>
      <c r="K78" s="139"/>
      <c r="L78" s="139"/>
      <c r="M78" s="139"/>
    </row>
    <row r="79" s="95" customFormat="1" ht="30" customHeight="1" spans="1:13">
      <c r="A79" s="138" t="s">
        <v>615</v>
      </c>
      <c r="B79" s="139"/>
      <c r="C79" s="139"/>
      <c r="D79" s="139"/>
      <c r="E79" s="139"/>
      <c r="F79" s="139"/>
      <c r="G79" s="139"/>
      <c r="H79" s="139"/>
      <c r="I79" s="139"/>
      <c r="J79" s="139"/>
      <c r="K79" s="139"/>
      <c r="L79" s="139"/>
      <c r="M79" s="139"/>
    </row>
    <row r="80" s="95" customFormat="1" ht="34" customHeight="1" spans="1:13">
      <c r="A80" s="138" t="s">
        <v>616</v>
      </c>
      <c r="B80" s="139"/>
      <c r="C80" s="139"/>
      <c r="D80" s="139"/>
      <c r="E80" s="139"/>
      <c r="F80" s="139"/>
      <c r="G80" s="139"/>
      <c r="H80" s="139"/>
      <c r="I80" s="139"/>
      <c r="J80" s="139"/>
      <c r="K80" s="139"/>
      <c r="L80" s="139"/>
      <c r="M80" s="139"/>
    </row>
    <row r="81" s="95" customFormat="1" ht="46" customHeight="1" spans="1:13">
      <c r="A81" s="136" t="s">
        <v>421</v>
      </c>
      <c r="B81" s="137"/>
      <c r="C81" s="137"/>
      <c r="D81" s="137"/>
      <c r="E81" s="137"/>
      <c r="F81" s="137"/>
      <c r="G81" s="137"/>
      <c r="H81" s="137"/>
      <c r="I81" s="137"/>
      <c r="J81" s="137"/>
      <c r="K81" s="137"/>
      <c r="L81" s="137"/>
      <c r="M81" s="137"/>
    </row>
    <row r="82" s="96" customFormat="1" ht="271" customHeight="1" spans="1:13">
      <c r="A82" s="140" t="s">
        <v>617</v>
      </c>
      <c r="B82" s="140"/>
      <c r="C82" s="140"/>
      <c r="D82" s="140"/>
      <c r="E82" s="140"/>
      <c r="F82" s="140"/>
      <c r="G82" s="140"/>
      <c r="H82" s="140"/>
      <c r="I82" s="140"/>
      <c r="J82" s="140"/>
      <c r="K82" s="140"/>
      <c r="L82" s="140"/>
      <c r="M82" s="140"/>
    </row>
    <row r="83" s="95" customFormat="1" ht="48" customHeight="1" spans="1:13">
      <c r="A83" s="137" t="s">
        <v>423</v>
      </c>
      <c r="B83" s="137"/>
      <c r="C83" s="137"/>
      <c r="D83" s="137"/>
      <c r="E83" s="137"/>
      <c r="F83" s="137"/>
      <c r="G83" s="137"/>
      <c r="H83" s="137"/>
      <c r="I83" s="137"/>
      <c r="J83" s="137"/>
      <c r="K83" s="137"/>
      <c r="L83" s="137"/>
      <c r="M83" s="137"/>
    </row>
    <row r="84" s="95" customFormat="1" ht="35" customHeight="1" spans="1:13">
      <c r="A84" s="141" t="s">
        <v>618</v>
      </c>
      <c r="B84" s="142"/>
      <c r="C84" s="142"/>
      <c r="D84" s="142"/>
      <c r="E84" s="142"/>
      <c r="F84" s="142"/>
      <c r="G84" s="142"/>
      <c r="H84" s="142"/>
      <c r="I84" s="142"/>
      <c r="J84" s="142"/>
      <c r="K84" s="142"/>
      <c r="L84" s="142"/>
      <c r="M84" s="142"/>
    </row>
    <row r="85" s="95" customFormat="1" ht="35" customHeight="1" spans="1:13">
      <c r="A85" s="141" t="s">
        <v>619</v>
      </c>
      <c r="B85" s="142"/>
      <c r="C85" s="142"/>
      <c r="D85" s="142"/>
      <c r="E85" s="142"/>
      <c r="F85" s="142"/>
      <c r="G85" s="142"/>
      <c r="H85" s="142"/>
      <c r="I85" s="142"/>
      <c r="J85" s="142"/>
      <c r="K85" s="142"/>
      <c r="L85" s="142"/>
      <c r="M85" s="142"/>
    </row>
    <row r="86" s="95" customFormat="1" ht="35" customHeight="1" spans="1:13">
      <c r="A86" s="141" t="s">
        <v>620</v>
      </c>
      <c r="B86" s="142"/>
      <c r="C86" s="142"/>
      <c r="D86" s="142"/>
      <c r="E86" s="142"/>
      <c r="F86" s="142"/>
      <c r="G86" s="142"/>
      <c r="H86" s="142"/>
      <c r="I86" s="142"/>
      <c r="J86" s="142"/>
      <c r="K86" s="142"/>
      <c r="L86" s="142"/>
      <c r="M86" s="142"/>
    </row>
    <row r="87" s="95" customFormat="1" ht="35" customHeight="1" spans="1:13">
      <c r="A87" s="141" t="s">
        <v>621</v>
      </c>
      <c r="B87" s="142"/>
      <c r="C87" s="142"/>
      <c r="D87" s="142"/>
      <c r="E87" s="142"/>
      <c r="F87" s="142"/>
      <c r="G87" s="142"/>
      <c r="H87" s="142"/>
      <c r="I87" s="142"/>
      <c r="J87" s="142"/>
      <c r="K87" s="142"/>
      <c r="L87" s="142"/>
      <c r="M87" s="142"/>
    </row>
    <row r="88" s="95" customFormat="1" ht="35" customHeight="1" spans="1:13">
      <c r="A88" s="143" t="s">
        <v>428</v>
      </c>
      <c r="B88" s="144"/>
      <c r="C88" s="144"/>
      <c r="D88" s="144"/>
      <c r="E88" s="144"/>
      <c r="F88" s="144"/>
      <c r="G88" s="144"/>
      <c r="H88" s="144"/>
      <c r="I88" s="144"/>
      <c r="J88" s="144"/>
      <c r="K88" s="144"/>
      <c r="L88" s="144"/>
      <c r="M88" s="144"/>
    </row>
    <row r="89" s="95" customFormat="1" ht="21" customHeight="1" spans="1:13">
      <c r="A89" s="145" t="s">
        <v>622</v>
      </c>
      <c r="B89" s="146"/>
      <c r="C89" s="146"/>
      <c r="D89" s="146"/>
      <c r="E89" s="146"/>
      <c r="F89" s="146"/>
      <c r="G89" s="146"/>
      <c r="H89" s="146"/>
      <c r="I89" s="146"/>
      <c r="J89" s="146"/>
      <c r="K89" s="146"/>
      <c r="L89" s="146"/>
      <c r="M89" s="146"/>
    </row>
    <row r="90" s="95" customFormat="1" ht="21" customHeight="1" spans="1:13">
      <c r="A90" s="145" t="s">
        <v>623</v>
      </c>
      <c r="B90" s="146"/>
      <c r="C90" s="146"/>
      <c r="D90" s="146"/>
      <c r="E90" s="146"/>
      <c r="F90" s="146"/>
      <c r="G90" s="146"/>
      <c r="H90" s="146"/>
      <c r="I90" s="146"/>
      <c r="J90" s="146"/>
      <c r="K90" s="146"/>
      <c r="L90" s="146"/>
      <c r="M90" s="146"/>
    </row>
    <row r="91" s="95" customFormat="1" ht="21" customHeight="1" spans="1:13">
      <c r="A91" s="145" t="s">
        <v>624</v>
      </c>
      <c r="B91" s="146"/>
      <c r="C91" s="146"/>
      <c r="D91" s="146"/>
      <c r="E91" s="146"/>
      <c r="F91" s="146"/>
      <c r="G91" s="146"/>
      <c r="H91" s="146"/>
      <c r="I91" s="146"/>
      <c r="J91" s="146"/>
      <c r="K91" s="146"/>
      <c r="L91" s="146"/>
      <c r="M91" s="146"/>
    </row>
    <row r="92" s="95" customFormat="1" ht="21" customHeight="1" spans="1:13">
      <c r="A92" s="145" t="s">
        <v>625</v>
      </c>
      <c r="B92" s="146"/>
      <c r="C92" s="146"/>
      <c r="D92" s="146"/>
      <c r="E92" s="146"/>
      <c r="F92" s="146"/>
      <c r="G92" s="146"/>
      <c r="H92" s="146"/>
      <c r="I92" s="146"/>
      <c r="J92" s="146"/>
      <c r="K92" s="146"/>
      <c r="L92" s="146"/>
      <c r="M92" s="146"/>
    </row>
    <row r="93" s="97" customFormat="1" ht="21" customHeight="1" spans="1:13">
      <c r="A93" s="145" t="s">
        <v>626</v>
      </c>
      <c r="B93" s="146"/>
      <c r="C93" s="146"/>
      <c r="D93" s="146"/>
      <c r="E93" s="146"/>
      <c r="F93" s="146"/>
      <c r="G93" s="146"/>
      <c r="H93" s="146"/>
      <c r="I93" s="146"/>
      <c r="J93" s="146"/>
      <c r="K93" s="146"/>
      <c r="L93" s="146"/>
      <c r="M93" s="146"/>
    </row>
    <row r="94" s="97" customFormat="1" ht="21" customHeight="1" spans="1:13">
      <c r="A94" s="145" t="s">
        <v>627</v>
      </c>
      <c r="B94" s="146"/>
      <c r="C94" s="146"/>
      <c r="D94" s="146"/>
      <c r="E94" s="146"/>
      <c r="F94" s="146"/>
      <c r="G94" s="146"/>
      <c r="H94" s="146"/>
      <c r="I94" s="146"/>
      <c r="J94" s="146"/>
      <c r="K94" s="146"/>
      <c r="L94" s="146"/>
      <c r="M94" s="146"/>
    </row>
    <row r="95" s="97" customFormat="1" ht="21" customHeight="1" spans="1:13">
      <c r="A95" s="145" t="s">
        <v>628</v>
      </c>
      <c r="B95" s="146"/>
      <c r="C95" s="146"/>
      <c r="D95" s="146"/>
      <c r="E95" s="146"/>
      <c r="F95" s="146"/>
      <c r="G95" s="146"/>
      <c r="H95" s="146"/>
      <c r="I95" s="146"/>
      <c r="J95" s="146"/>
      <c r="K95" s="146"/>
      <c r="L95" s="146"/>
      <c r="M95" s="146"/>
    </row>
    <row r="96" s="97" customFormat="1" ht="22.2" spans="1:13">
      <c r="A96" s="147" t="s">
        <v>436</v>
      </c>
      <c r="B96" s="148"/>
      <c r="C96" s="148"/>
      <c r="D96" s="148"/>
      <c r="E96" s="148"/>
      <c r="F96" s="148"/>
      <c r="G96" s="148"/>
      <c r="H96" s="148"/>
      <c r="I96" s="148"/>
      <c r="J96" s="148"/>
      <c r="K96" s="148"/>
      <c r="L96" s="148"/>
      <c r="M96" s="148"/>
    </row>
    <row r="97" s="97" customFormat="1" spans="1:13">
      <c r="A97" s="149"/>
      <c r="B97" s="149"/>
      <c r="C97" s="149"/>
      <c r="D97" s="149"/>
      <c r="E97" s="149"/>
      <c r="F97" s="149"/>
      <c r="G97" s="149"/>
      <c r="H97" s="149"/>
      <c r="I97" s="149"/>
      <c r="J97" s="149"/>
      <c r="K97" s="149"/>
      <c r="L97" s="149"/>
      <c r="M97" s="149"/>
    </row>
    <row r="98" s="97" customFormat="1" spans="1:13">
      <c r="A98" s="149"/>
      <c r="B98" s="149"/>
      <c r="C98" s="149"/>
      <c r="D98" s="149"/>
      <c r="E98" s="149"/>
      <c r="F98" s="149"/>
      <c r="G98" s="149"/>
      <c r="H98" s="149"/>
      <c r="I98" s="149"/>
      <c r="J98" s="149"/>
      <c r="K98" s="149"/>
      <c r="L98" s="149"/>
      <c r="M98" s="149"/>
    </row>
    <row r="99" s="97" customFormat="1" spans="1:13">
      <c r="A99" s="149"/>
      <c r="B99" s="149"/>
      <c r="C99" s="149"/>
      <c r="D99" s="149"/>
      <c r="E99" s="149"/>
      <c r="F99" s="149"/>
      <c r="G99" s="149"/>
      <c r="H99" s="149"/>
      <c r="I99" s="149"/>
      <c r="J99" s="149"/>
      <c r="K99" s="149"/>
      <c r="L99" s="149"/>
      <c r="M99" s="149"/>
    </row>
  </sheetData>
  <protectedRanges>
    <protectedRange sqref="D75 F75 H75 J75" name="区域1_1_2"/>
  </protectedRanges>
  <mergeCells count="52">
    <mergeCell ref="A3:M3"/>
    <mergeCell ref="A4:M4"/>
    <mergeCell ref="B5:J5"/>
    <mergeCell ref="A18:M18"/>
    <mergeCell ref="B19:J19"/>
    <mergeCell ref="A32:M32"/>
    <mergeCell ref="B33:J33"/>
    <mergeCell ref="A46:M46"/>
    <mergeCell ref="B47:J47"/>
    <mergeCell ref="A60:M60"/>
    <mergeCell ref="B61:J61"/>
    <mergeCell ref="A74:M74"/>
    <mergeCell ref="A75:M75"/>
    <mergeCell ref="A76:M76"/>
    <mergeCell ref="A77:M77"/>
    <mergeCell ref="A78:M78"/>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A1:A2"/>
    <mergeCell ref="K5:K6"/>
    <mergeCell ref="K19:K20"/>
    <mergeCell ref="K33:K34"/>
    <mergeCell ref="K47:K48"/>
    <mergeCell ref="K61:K62"/>
    <mergeCell ref="L5:M6"/>
    <mergeCell ref="L7:M17"/>
    <mergeCell ref="L19:M20"/>
    <mergeCell ref="L21:M31"/>
    <mergeCell ref="L33:M34"/>
    <mergeCell ref="L35:M45"/>
    <mergeCell ref="L47:M48"/>
    <mergeCell ref="L49:M59"/>
    <mergeCell ref="L61:M62"/>
    <mergeCell ref="L63:M73"/>
    <mergeCell ref="B1:K2"/>
    <mergeCell ref="L1:M2"/>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Q12"/>
  <sheetViews>
    <sheetView zoomScale="60" zoomScaleNormal="60" workbookViewId="0">
      <selection activeCell="A1" sqref="$A1:$XFD1048576"/>
    </sheetView>
  </sheetViews>
  <sheetFormatPr defaultColWidth="9" defaultRowHeight="13.8"/>
  <cols>
    <col min="1" max="1" width="22.1388888888889" style="52" customWidth="1"/>
    <col min="2" max="2" width="19" style="52" customWidth="1"/>
    <col min="3" max="3" width="18.25" style="52" customWidth="1"/>
    <col min="4" max="4" width="8.63888888888889" style="52" customWidth="1"/>
    <col min="5" max="5" width="12.5" style="52" customWidth="1"/>
    <col min="6" max="6" width="18.8796296296296" style="52" customWidth="1"/>
    <col min="7" max="7" width="22.25" style="52" customWidth="1"/>
    <col min="8" max="8" width="33.3796296296296" style="52" customWidth="1"/>
    <col min="9" max="9" width="24.3796296296296" style="52" customWidth="1"/>
    <col min="10" max="10" width="7.63888888888889" style="52" customWidth="1"/>
    <col min="11" max="11" width="10.3796296296296" style="52" customWidth="1"/>
    <col min="12" max="12" width="16" style="52" customWidth="1"/>
    <col min="13" max="13" width="15.75" style="52" customWidth="1"/>
    <col min="14" max="14" width="16.5" style="52" customWidth="1"/>
    <col min="15" max="15" width="22.25" style="52" customWidth="1"/>
    <col min="16" max="16" width="80" style="52" customWidth="1"/>
    <col min="17" max="16384" width="9" style="52"/>
  </cols>
  <sheetData>
    <row r="1" s="52" customFormat="1" ht="63" customHeight="1" spans="1:17">
      <c r="A1" s="55" t="s">
        <v>629</v>
      </c>
      <c r="B1" s="56"/>
      <c r="C1" s="56"/>
      <c r="D1" s="56"/>
      <c r="E1" s="56"/>
      <c r="F1" s="56"/>
      <c r="G1" s="56"/>
      <c r="H1" s="56"/>
      <c r="I1" s="56"/>
      <c r="J1" s="56"/>
      <c r="K1" s="56"/>
      <c r="L1" s="56"/>
      <c r="M1" s="56"/>
      <c r="N1" s="56"/>
      <c r="O1" s="56"/>
      <c r="P1" s="57" t="s">
        <v>630</v>
      </c>
    </row>
    <row r="2" s="53" customFormat="1" ht="39" customHeight="1" spans="1:17">
      <c r="A2" s="58" t="s">
        <v>631</v>
      </c>
      <c r="B2" s="58"/>
      <c r="C2" s="58"/>
      <c r="D2" s="58"/>
      <c r="E2" s="58"/>
      <c r="F2" s="58"/>
      <c r="G2" s="58" t="s">
        <v>632</v>
      </c>
      <c r="H2" s="58"/>
      <c r="I2" s="58"/>
      <c r="J2" s="58"/>
      <c r="K2" s="58"/>
      <c r="L2" s="58"/>
      <c r="M2" s="58"/>
      <c r="N2" s="58"/>
      <c r="O2" s="58"/>
      <c r="P2" s="57"/>
    </row>
    <row r="3" s="53" customFormat="1" ht="39" customHeight="1" spans="1:17">
      <c r="A3" s="59" t="s">
        <v>633</v>
      </c>
      <c r="B3" s="60" t="s">
        <v>634</v>
      </c>
      <c r="C3" s="61"/>
      <c r="D3" s="62"/>
      <c r="E3" s="63" t="s">
        <v>635</v>
      </c>
      <c r="F3" s="64">
        <v>25</v>
      </c>
      <c r="G3" s="65" t="s">
        <v>636</v>
      </c>
      <c r="H3" s="66" t="s">
        <v>637</v>
      </c>
      <c r="I3" s="67"/>
      <c r="J3" s="67"/>
      <c r="K3" s="67"/>
      <c r="L3" s="67"/>
      <c r="M3" s="67"/>
      <c r="N3" s="67"/>
      <c r="O3" s="67"/>
      <c r="P3" s="57"/>
    </row>
    <row r="4" s="53" customFormat="1" ht="35.1" customHeight="1" spans="1:17">
      <c r="A4" s="68" t="s">
        <v>638</v>
      </c>
      <c r="B4" s="69">
        <v>1</v>
      </c>
      <c r="C4" s="69"/>
      <c r="D4" s="69"/>
      <c r="E4" s="69"/>
      <c r="F4" s="69"/>
      <c r="G4" s="65" t="s">
        <v>639</v>
      </c>
      <c r="H4" s="67" t="s">
        <v>637</v>
      </c>
      <c r="I4" s="67"/>
      <c r="J4" s="67"/>
      <c r="K4" s="67"/>
      <c r="L4" s="67"/>
      <c r="M4" s="67"/>
      <c r="N4" s="67"/>
      <c r="O4" s="67"/>
      <c r="P4" s="57"/>
    </row>
    <row r="5" s="53" customFormat="1" ht="36" customHeight="1" spans="1:17">
      <c r="A5" s="68" t="s">
        <v>639</v>
      </c>
      <c r="B5" s="70">
        <v>1</v>
      </c>
      <c r="C5" s="70"/>
      <c r="D5" s="70"/>
      <c r="E5" s="70"/>
      <c r="F5" s="70"/>
      <c r="G5" s="65" t="s">
        <v>640</v>
      </c>
      <c r="H5" s="67" t="s">
        <v>641</v>
      </c>
      <c r="I5" s="67"/>
      <c r="J5" s="67"/>
      <c r="K5" s="67"/>
      <c r="L5" s="65" t="s">
        <v>642</v>
      </c>
      <c r="M5" s="71">
        <v>46055</v>
      </c>
      <c r="N5" s="71"/>
      <c r="O5" s="71"/>
      <c r="P5" s="57"/>
    </row>
    <row r="6" s="53" customFormat="1" ht="74.25" customHeight="1" spans="1:17">
      <c r="A6" s="68" t="s">
        <v>643</v>
      </c>
      <c r="B6" s="70">
        <v>1</v>
      </c>
      <c r="C6" s="70"/>
      <c r="D6" s="70"/>
      <c r="E6" s="70"/>
      <c r="F6" s="70"/>
      <c r="G6" s="65" t="s">
        <v>643</v>
      </c>
      <c r="H6" s="66" t="s">
        <v>644</v>
      </c>
      <c r="I6" s="67"/>
      <c r="J6" s="67"/>
      <c r="K6" s="67"/>
      <c r="L6" s="67"/>
      <c r="M6" s="67"/>
      <c r="N6" s="67"/>
      <c r="O6" s="67"/>
      <c r="P6" s="57"/>
    </row>
    <row r="7" s="53" customFormat="1" ht="41.1" customHeight="1" spans="1:17">
      <c r="A7" s="68" t="s">
        <v>645</v>
      </c>
      <c r="B7" s="70">
        <v>1</v>
      </c>
      <c r="C7" s="70"/>
      <c r="D7" s="70"/>
      <c r="E7" s="68" t="s">
        <v>646</v>
      </c>
      <c r="F7" s="72">
        <v>1</v>
      </c>
      <c r="G7" s="65" t="s">
        <v>645</v>
      </c>
      <c r="H7" s="67" t="s">
        <v>647</v>
      </c>
      <c r="I7" s="67"/>
      <c r="J7" s="67"/>
      <c r="K7" s="67"/>
      <c r="L7" s="65" t="s">
        <v>648</v>
      </c>
      <c r="M7" s="67" t="s">
        <v>580</v>
      </c>
      <c r="N7" s="67"/>
      <c r="O7" s="67"/>
      <c r="P7" s="57"/>
      <c r="Q7" s="73"/>
    </row>
    <row r="8" s="53" customFormat="1" ht="33" customHeight="1" spans="1:17">
      <c r="A8" s="68" t="s">
        <v>649</v>
      </c>
      <c r="B8" s="67">
        <v>1</v>
      </c>
      <c r="C8" s="67"/>
      <c r="D8" s="67"/>
      <c r="E8" s="68" t="s">
        <v>650</v>
      </c>
      <c r="F8" s="74">
        <v>1</v>
      </c>
      <c r="G8" s="65" t="s">
        <v>650</v>
      </c>
      <c r="H8" s="67">
        <v>1</v>
      </c>
      <c r="I8" s="67"/>
      <c r="J8" s="67"/>
      <c r="K8" s="67"/>
      <c r="L8" s="75" t="s">
        <v>651</v>
      </c>
      <c r="M8" s="76" t="s">
        <v>637</v>
      </c>
      <c r="N8" s="76"/>
      <c r="O8" s="76"/>
      <c r="P8" s="57"/>
    </row>
    <row r="9" s="53" customFormat="1" ht="42" customHeight="1" spans="1:17">
      <c r="A9" s="68" t="s">
        <v>652</v>
      </c>
      <c r="B9" s="77" t="s">
        <v>653</v>
      </c>
      <c r="C9" s="77"/>
      <c r="D9" s="77"/>
      <c r="E9" s="77"/>
      <c r="F9" s="77"/>
      <c r="G9" s="65" t="s">
        <v>654</v>
      </c>
      <c r="H9" s="67" t="e">
        <v>#N/A</v>
      </c>
      <c r="I9" s="67"/>
      <c r="J9" s="67"/>
      <c r="K9" s="67"/>
      <c r="L9" s="67"/>
      <c r="M9" s="67"/>
      <c r="N9" s="67"/>
      <c r="O9" s="67"/>
      <c r="P9" s="57"/>
      <c r="Q9" s="73"/>
    </row>
    <row r="10" s="53" customFormat="1" ht="41" customHeight="1" spans="1:17">
      <c r="A10" s="65" t="s">
        <v>655</v>
      </c>
      <c r="B10" s="78"/>
      <c r="C10" s="78"/>
      <c r="D10" s="78"/>
      <c r="E10" s="78"/>
      <c r="F10" s="78"/>
      <c r="G10" s="78"/>
      <c r="H10" s="79" t="e">
        <v>#N/A</v>
      </c>
      <c r="I10" s="80"/>
      <c r="J10" s="80"/>
      <c r="K10" s="80"/>
      <c r="L10" s="80"/>
      <c r="M10" s="80"/>
      <c r="N10" s="80"/>
      <c r="O10" s="81"/>
      <c r="P10" s="57"/>
    </row>
    <row r="11" s="53" customFormat="1" ht="54" customHeight="1" spans="1:17">
      <c r="A11" s="82" t="s">
        <v>656</v>
      </c>
      <c r="B11" s="83" t="s">
        <v>657</v>
      </c>
      <c r="C11" s="84" t="s">
        <v>658</v>
      </c>
      <c r="D11" s="83" t="s">
        <v>659</v>
      </c>
      <c r="E11" s="84" t="s">
        <v>660</v>
      </c>
      <c r="F11" s="84" t="s">
        <v>661</v>
      </c>
      <c r="G11" s="83" t="s">
        <v>662</v>
      </c>
      <c r="H11" s="85" t="s">
        <v>663</v>
      </c>
      <c r="I11" s="82" t="s">
        <v>664</v>
      </c>
      <c r="J11" s="82" t="s">
        <v>665</v>
      </c>
      <c r="K11" s="85" t="s">
        <v>666</v>
      </c>
      <c r="L11" s="85" t="s">
        <v>667</v>
      </c>
      <c r="M11" s="85" t="s">
        <v>668</v>
      </c>
      <c r="N11" s="85" t="s">
        <v>669</v>
      </c>
      <c r="O11" s="82" t="s">
        <v>670</v>
      </c>
      <c r="P11" s="57"/>
    </row>
    <row r="12" s="54" customFormat="1" ht="68" customHeight="1" spans="1:17">
      <c r="A12" s="86" t="s">
        <v>634</v>
      </c>
      <c r="B12" s="86" t="s">
        <v>671</v>
      </c>
      <c r="C12" s="87" t="s">
        <v>672</v>
      </c>
      <c r="D12" s="87">
        <v>25</v>
      </c>
      <c r="E12" s="87">
        <v>15</v>
      </c>
      <c r="F12" s="88">
        <v>8467229000</v>
      </c>
      <c r="G12" s="88" t="s">
        <v>673</v>
      </c>
      <c r="H12" s="88" t="s">
        <v>674</v>
      </c>
      <c r="I12" s="89">
        <v>100</v>
      </c>
      <c r="J12" s="90">
        <v>34</v>
      </c>
      <c r="K12" s="91" t="s">
        <v>675</v>
      </c>
      <c r="L12" s="91" t="s">
        <v>675</v>
      </c>
      <c r="M12" s="92" t="s">
        <v>676</v>
      </c>
      <c r="N12" s="93" t="s">
        <v>677</v>
      </c>
      <c r="O12" s="94"/>
    </row>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2"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3" priority="4" operator="between" text="UPS偏远">
      <formula>NOT(ISERROR(SEARCH("UPS偏远",F7)))</formula>
    </cfRule>
    <cfRule type="containsText" dxfId="2" priority="3" operator="between" text="UPS偏远">
      <formula>NOT(ISERROR(SEARCH("UPS偏远",F7)))</formula>
    </cfRule>
    <cfRule type="containsText" dxfId="2" priority="2" operator="between" text="偏远">
      <formula>NOT(ISERROR(SEARCH("偏远",F7)))</formula>
    </cfRule>
  </conditionalFormatting>
  <conditionalFormatting sqref="H9:O9">
    <cfRule type="containsText" dxfId="2" priority="7" operator="between" text="偏远">
      <formula>NOT(ISERROR(SEARCH("偏远",H9)))</formula>
    </cfRule>
  </conditionalFormatting>
  <conditionalFormatting sqref="H10">
    <cfRule type="containsText" dxfId="2" priority="6" operator="between" text="偏远">
      <formula>NOT(ISERROR(SEARCH("偏远",H10)))</formula>
    </cfRule>
  </conditionalFormatting>
  <pageMargins left="0.75" right="0.75" top="1" bottom="1" header="0.5" footer="0.5"/>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B1:AC433"/>
  <sheetViews>
    <sheetView showGridLines="0" zoomScale="80" zoomScaleNormal="80" workbookViewId="0">
      <selection activeCell="A1" sqref="$A1:$XFD1048576"/>
    </sheetView>
  </sheetViews>
  <sheetFormatPr defaultColWidth="9" defaultRowHeight="13.8"/>
  <cols>
    <col min="1" max="1" width="4.63888888888889" style="2" customWidth="1"/>
    <col min="2" max="2" width="18.1388888888889" style="2" customWidth="1"/>
    <col min="3" max="3" width="41.8055555555556" style="2" customWidth="1"/>
    <col min="4" max="4" width="32.4444444444444" style="2" customWidth="1"/>
    <col min="5" max="5" width="12.6388888888889" style="2" customWidth="1"/>
    <col min="6" max="6" width="11.8055555555556" style="2" customWidth="1"/>
    <col min="7" max="8" width="19.1111111111111" style="2" customWidth="1"/>
    <col min="9" max="16384" width="9" style="2"/>
  </cols>
  <sheetData>
    <row r="1" s="20" customFormat="1" ht="19" customHeight="1" spans="2:29">
      <c r="B1" s="25" t="str">
        <f>_xlfn.DISPIMG("ID_B5853AA03C0F4E3AA86BF90B168279C6",1)</f>
        <v>=DISPIMG("ID_B5853AA03C0F4E3AA86BF90B168279C6",1)</v>
      </c>
      <c r="C1" s="26" t="s">
        <v>678</v>
      </c>
      <c r="D1" s="26"/>
      <c r="E1" s="26"/>
      <c r="F1" s="26"/>
      <c r="G1" s="26"/>
      <c r="H1" s="26"/>
    </row>
    <row r="2" s="20" customFormat="1" ht="24" customHeight="1" spans="2:29">
      <c r="B2" s="25"/>
      <c r="C2" s="26"/>
      <c r="D2" s="26"/>
      <c r="E2" s="26"/>
      <c r="F2" s="26"/>
      <c r="G2" s="26"/>
      <c r="H2" s="26"/>
    </row>
    <row r="3" ht="39" customHeight="1" spans="2:29">
      <c r="B3" s="44" t="s">
        <v>679</v>
      </c>
      <c r="C3" s="44"/>
      <c r="D3" s="44"/>
      <c r="E3" s="44"/>
      <c r="F3" s="44"/>
      <c r="G3" s="44"/>
      <c r="H3" s="44"/>
      <c r="I3" s="45"/>
    </row>
    <row r="4" ht="54" customHeight="1" spans="2:29">
      <c r="B4" s="46" t="s">
        <v>680</v>
      </c>
      <c r="C4" s="47" t="s">
        <v>681</v>
      </c>
      <c r="D4" s="46" t="s">
        <v>682</v>
      </c>
      <c r="E4" s="46" t="s">
        <v>683</v>
      </c>
      <c r="F4" s="46" t="s">
        <v>684</v>
      </c>
      <c r="G4" s="46" t="s">
        <v>685</v>
      </c>
      <c r="H4" s="46" t="s">
        <v>686</v>
      </c>
      <c r="I4" s="1"/>
      <c r="J4" s="1"/>
      <c r="K4" s="1"/>
      <c r="L4" s="1"/>
      <c r="M4" s="1"/>
      <c r="N4" s="1"/>
      <c r="O4" s="1"/>
      <c r="P4" s="1"/>
      <c r="Q4" s="1"/>
      <c r="R4" s="1"/>
      <c r="S4" s="1"/>
      <c r="T4" s="1"/>
      <c r="U4" s="1"/>
      <c r="V4" s="1"/>
      <c r="W4" s="1"/>
      <c r="X4" s="1"/>
      <c r="Y4" s="1"/>
      <c r="Z4" s="1"/>
      <c r="AA4" s="1"/>
      <c r="AB4" s="1"/>
      <c r="AC4" s="1"/>
    </row>
    <row r="5" ht="20" customHeight="1" spans="2:29">
      <c r="B5" s="48" t="s">
        <v>687</v>
      </c>
      <c r="C5" s="49" t="s">
        <v>688</v>
      </c>
      <c r="D5" s="48" t="s">
        <v>689</v>
      </c>
      <c r="E5" s="48" t="s">
        <v>690</v>
      </c>
      <c r="F5" s="48">
        <v>36619</v>
      </c>
      <c r="G5" s="48" t="s">
        <v>691</v>
      </c>
      <c r="H5" s="48" t="s">
        <v>692</v>
      </c>
      <c r="I5" s="1"/>
      <c r="J5" s="1"/>
      <c r="K5" s="1"/>
      <c r="L5" s="1"/>
      <c r="M5" s="1"/>
      <c r="N5" s="1"/>
      <c r="O5" s="1"/>
      <c r="P5" s="1"/>
      <c r="Q5" s="1"/>
      <c r="R5" s="1"/>
      <c r="S5" s="1"/>
      <c r="T5" s="1"/>
      <c r="U5" s="1"/>
      <c r="V5" s="1"/>
      <c r="W5" s="1"/>
      <c r="X5" s="1"/>
      <c r="Y5" s="1"/>
      <c r="Z5" s="1"/>
      <c r="AA5" s="1"/>
      <c r="AB5" s="1"/>
      <c r="AC5" s="1"/>
    </row>
    <row r="6" ht="20" customHeight="1" spans="2:29">
      <c r="B6" s="50" t="s">
        <v>693</v>
      </c>
      <c r="C6" s="51" t="s">
        <v>694</v>
      </c>
      <c r="D6" s="50" t="s">
        <v>695</v>
      </c>
      <c r="E6" s="50" t="s">
        <v>696</v>
      </c>
      <c r="F6" s="50">
        <v>85034</v>
      </c>
      <c r="G6" s="50" t="s">
        <v>691</v>
      </c>
      <c r="H6" s="50" t="s">
        <v>691</v>
      </c>
      <c r="I6" s="1"/>
      <c r="J6" s="1"/>
      <c r="K6" s="1"/>
      <c r="L6" s="1"/>
      <c r="M6" s="1"/>
      <c r="N6" s="1"/>
      <c r="O6" s="1"/>
      <c r="P6" s="1"/>
      <c r="Q6" s="1"/>
      <c r="R6" s="1"/>
      <c r="S6" s="1"/>
      <c r="T6" s="1"/>
      <c r="U6" s="1"/>
      <c r="V6" s="1"/>
      <c r="W6" s="1"/>
      <c r="X6" s="1"/>
      <c r="Y6" s="1"/>
      <c r="Z6" s="1"/>
      <c r="AA6" s="1"/>
      <c r="AB6" s="1"/>
      <c r="AC6" s="1"/>
    </row>
    <row r="7" ht="20" customHeight="1" spans="2:29">
      <c r="B7" s="48" t="s">
        <v>697</v>
      </c>
      <c r="C7" s="49" t="s">
        <v>698</v>
      </c>
      <c r="D7" s="48" t="s">
        <v>699</v>
      </c>
      <c r="E7" s="48" t="s">
        <v>696</v>
      </c>
      <c r="F7" s="48">
        <v>85043</v>
      </c>
      <c r="G7" s="48" t="s">
        <v>691</v>
      </c>
      <c r="H7" s="48" t="s">
        <v>691</v>
      </c>
      <c r="I7" s="1"/>
      <c r="J7" s="1"/>
      <c r="K7" s="1"/>
      <c r="L7" s="1"/>
      <c r="M7" s="1"/>
      <c r="N7" s="1"/>
      <c r="O7" s="1"/>
      <c r="P7" s="1"/>
      <c r="Q7" s="1"/>
      <c r="R7" s="1"/>
      <c r="S7" s="1"/>
      <c r="T7" s="1"/>
      <c r="U7" s="1"/>
      <c r="V7" s="1"/>
      <c r="W7" s="1"/>
      <c r="X7" s="1"/>
      <c r="Y7" s="1"/>
      <c r="Z7" s="1"/>
      <c r="AA7" s="1"/>
      <c r="AB7" s="1"/>
      <c r="AC7" s="1"/>
    </row>
    <row r="8" ht="20" customHeight="1" spans="2:29">
      <c r="B8" s="50" t="s">
        <v>700</v>
      </c>
      <c r="C8" s="51" t="s">
        <v>701</v>
      </c>
      <c r="D8" s="50" t="s">
        <v>702</v>
      </c>
      <c r="E8" s="50" t="s">
        <v>696</v>
      </c>
      <c r="F8" s="50">
        <v>85338</v>
      </c>
      <c r="G8" s="50" t="s">
        <v>691</v>
      </c>
      <c r="H8" s="50" t="s">
        <v>691</v>
      </c>
      <c r="I8" s="1"/>
      <c r="J8" s="1"/>
      <c r="K8" s="1"/>
      <c r="L8" s="1"/>
      <c r="M8" s="1"/>
      <c r="N8" s="1"/>
      <c r="O8" s="1"/>
      <c r="P8" s="1"/>
      <c r="Q8" s="1"/>
      <c r="R8" s="1"/>
      <c r="S8" s="1"/>
      <c r="T8" s="1"/>
      <c r="U8" s="1"/>
      <c r="V8" s="1"/>
      <c r="W8" s="1"/>
      <c r="X8" s="1"/>
      <c r="Y8" s="1"/>
      <c r="Z8" s="1"/>
      <c r="AA8" s="1"/>
      <c r="AB8" s="1"/>
      <c r="AC8" s="1"/>
    </row>
    <row r="9" ht="20" customHeight="1" spans="2:29">
      <c r="B9" s="48" t="s">
        <v>703</v>
      </c>
      <c r="C9" s="49" t="s">
        <v>704</v>
      </c>
      <c r="D9" s="48" t="s">
        <v>699</v>
      </c>
      <c r="E9" s="48" t="s">
        <v>696</v>
      </c>
      <c r="F9" s="48">
        <v>85043</v>
      </c>
      <c r="G9" s="48" t="s">
        <v>691</v>
      </c>
      <c r="H9" s="48" t="s">
        <v>691</v>
      </c>
      <c r="I9" s="1"/>
      <c r="J9" s="1"/>
      <c r="K9" s="1"/>
      <c r="L9" s="1"/>
      <c r="M9" s="1"/>
      <c r="N9" s="1"/>
      <c r="O9" s="1"/>
      <c r="P9" s="1"/>
      <c r="Q9" s="1"/>
      <c r="R9" s="1"/>
      <c r="S9" s="1"/>
      <c r="T9" s="1"/>
      <c r="U9" s="1"/>
      <c r="V9" s="1"/>
      <c r="W9" s="1"/>
      <c r="X9" s="1"/>
      <c r="Y9" s="1"/>
      <c r="Z9" s="1"/>
      <c r="AA9" s="1"/>
      <c r="AB9" s="1"/>
      <c r="AC9" s="1"/>
    </row>
    <row r="10" ht="20" customHeight="1" spans="2:29">
      <c r="B10" s="50" t="s">
        <v>705</v>
      </c>
      <c r="C10" s="51" t="s">
        <v>706</v>
      </c>
      <c r="D10" s="50" t="s">
        <v>699</v>
      </c>
      <c r="E10" s="50" t="s">
        <v>696</v>
      </c>
      <c r="F10" s="50">
        <v>85043</v>
      </c>
      <c r="G10" s="50" t="s">
        <v>691</v>
      </c>
      <c r="H10" s="50" t="s">
        <v>691</v>
      </c>
      <c r="I10" s="1"/>
      <c r="J10" s="1"/>
      <c r="K10" s="1"/>
      <c r="L10" s="1"/>
      <c r="M10" s="1"/>
      <c r="N10" s="1"/>
      <c r="O10" s="1"/>
      <c r="P10" s="1"/>
      <c r="Q10" s="1"/>
      <c r="R10" s="1"/>
      <c r="S10" s="1"/>
      <c r="T10" s="1"/>
      <c r="U10" s="1"/>
      <c r="V10" s="1"/>
      <c r="W10" s="1"/>
      <c r="X10" s="1"/>
      <c r="Y10" s="1"/>
      <c r="Z10" s="1"/>
      <c r="AA10" s="1"/>
      <c r="AB10" s="1"/>
      <c r="AC10" s="1"/>
    </row>
    <row r="11" ht="20" customHeight="1" spans="2:29">
      <c r="B11" s="48" t="s">
        <v>707</v>
      </c>
      <c r="C11" s="49" t="s">
        <v>706</v>
      </c>
      <c r="D11" s="48" t="s">
        <v>695</v>
      </c>
      <c r="E11" s="48" t="s">
        <v>696</v>
      </c>
      <c r="F11" s="48">
        <v>85043</v>
      </c>
      <c r="G11" s="48" t="s">
        <v>691</v>
      </c>
      <c r="H11" s="48" t="s">
        <v>691</v>
      </c>
      <c r="I11" s="1"/>
      <c r="J11" s="1"/>
      <c r="K11" s="1"/>
      <c r="L11" s="1"/>
      <c r="M11" s="1"/>
      <c r="N11" s="1"/>
      <c r="O11" s="1"/>
      <c r="P11" s="1"/>
      <c r="Q11" s="1"/>
      <c r="R11" s="1"/>
      <c r="S11" s="1"/>
      <c r="T11" s="1"/>
      <c r="U11" s="1"/>
      <c r="V11" s="1"/>
      <c r="W11" s="1"/>
      <c r="X11" s="1"/>
      <c r="Y11" s="1"/>
      <c r="Z11" s="1"/>
      <c r="AA11" s="1"/>
      <c r="AB11" s="1"/>
      <c r="AC11" s="1"/>
    </row>
    <row r="12" ht="20" customHeight="1" spans="2:29">
      <c r="B12" s="50" t="s">
        <v>708</v>
      </c>
      <c r="C12" s="51" t="s">
        <v>709</v>
      </c>
      <c r="D12" s="50" t="s">
        <v>710</v>
      </c>
      <c r="E12" s="50" t="s">
        <v>696</v>
      </c>
      <c r="F12" s="50">
        <v>85353</v>
      </c>
      <c r="G12" s="50" t="s">
        <v>691</v>
      </c>
      <c r="H12" s="50" t="s">
        <v>691</v>
      </c>
      <c r="I12" s="1"/>
      <c r="J12" s="1"/>
      <c r="K12" s="1"/>
      <c r="L12" s="1"/>
      <c r="M12" s="1"/>
      <c r="N12" s="1"/>
      <c r="O12" s="1"/>
      <c r="P12" s="1"/>
      <c r="Q12" s="1"/>
      <c r="R12" s="1"/>
      <c r="S12" s="1"/>
      <c r="T12" s="1"/>
      <c r="U12" s="1"/>
      <c r="V12" s="1"/>
      <c r="W12" s="1"/>
      <c r="X12" s="1"/>
      <c r="Y12" s="1"/>
      <c r="Z12" s="1"/>
      <c r="AA12" s="1"/>
      <c r="AB12" s="1"/>
      <c r="AC12" s="1"/>
    </row>
    <row r="13" ht="20" customHeight="1" spans="2:29">
      <c r="B13" s="48" t="s">
        <v>711</v>
      </c>
      <c r="C13" s="49" t="s">
        <v>712</v>
      </c>
      <c r="D13" s="48" t="s">
        <v>699</v>
      </c>
      <c r="E13" s="48" t="s">
        <v>696</v>
      </c>
      <c r="F13" s="48">
        <v>85043</v>
      </c>
      <c r="G13" s="48" t="s">
        <v>691</v>
      </c>
      <c r="H13" s="48" t="s">
        <v>691</v>
      </c>
      <c r="I13" s="1"/>
      <c r="J13" s="1"/>
      <c r="K13" s="1"/>
      <c r="L13" s="1"/>
      <c r="M13" s="1"/>
      <c r="N13" s="1"/>
      <c r="O13" s="1"/>
      <c r="P13" s="1"/>
      <c r="Q13" s="1"/>
      <c r="R13" s="1"/>
      <c r="S13" s="1"/>
      <c r="T13" s="1"/>
      <c r="U13" s="1"/>
      <c r="V13" s="1"/>
      <c r="W13" s="1"/>
      <c r="X13" s="1"/>
      <c r="Y13" s="1"/>
      <c r="Z13" s="1"/>
      <c r="AA13" s="1"/>
      <c r="AB13" s="1"/>
      <c r="AC13" s="1"/>
    </row>
    <row r="14" ht="20" customHeight="1" spans="2:29">
      <c r="B14" s="50" t="s">
        <v>713</v>
      </c>
      <c r="C14" s="51" t="s">
        <v>714</v>
      </c>
      <c r="D14" s="50" t="s">
        <v>695</v>
      </c>
      <c r="E14" s="50" t="s">
        <v>696</v>
      </c>
      <c r="F14" s="50">
        <v>85043</v>
      </c>
      <c r="G14" s="50" t="s">
        <v>691</v>
      </c>
      <c r="H14" s="50" t="s">
        <v>691</v>
      </c>
      <c r="I14" s="1"/>
      <c r="J14" s="1"/>
      <c r="K14" s="1"/>
      <c r="L14" s="1"/>
      <c r="M14" s="1"/>
      <c r="N14" s="1"/>
      <c r="O14" s="1"/>
      <c r="P14" s="1"/>
      <c r="Q14" s="1"/>
      <c r="R14" s="1"/>
      <c r="S14" s="1"/>
      <c r="T14" s="1"/>
      <c r="U14" s="1"/>
      <c r="V14" s="1"/>
      <c r="W14" s="1"/>
      <c r="X14" s="1"/>
      <c r="Y14" s="1"/>
      <c r="Z14" s="1"/>
      <c r="AA14" s="1"/>
      <c r="AB14" s="1"/>
      <c r="AC14" s="1"/>
    </row>
    <row r="15" ht="20" customHeight="1" spans="2:29">
      <c r="B15" s="48" t="s">
        <v>715</v>
      </c>
      <c r="C15" s="49"/>
      <c r="D15" s="48" t="s">
        <v>695</v>
      </c>
      <c r="E15" s="48" t="s">
        <v>696</v>
      </c>
      <c r="F15" s="48">
        <v>85001</v>
      </c>
      <c r="G15" s="48" t="s">
        <v>691</v>
      </c>
      <c r="H15" s="48" t="s">
        <v>691</v>
      </c>
      <c r="I15" s="1"/>
      <c r="J15" s="1"/>
      <c r="K15" s="1"/>
      <c r="L15" s="1"/>
      <c r="M15" s="1"/>
      <c r="N15" s="1"/>
      <c r="O15" s="1"/>
      <c r="P15" s="1"/>
      <c r="Q15" s="1"/>
      <c r="R15" s="1"/>
      <c r="S15" s="1"/>
      <c r="T15" s="1"/>
      <c r="U15" s="1"/>
      <c r="V15" s="1"/>
      <c r="W15" s="1"/>
      <c r="X15" s="1"/>
      <c r="Y15" s="1"/>
      <c r="Z15" s="1"/>
      <c r="AA15" s="1"/>
      <c r="AB15" s="1"/>
      <c r="AC15" s="1"/>
    </row>
    <row r="16" ht="20" customHeight="1" spans="2:29">
      <c r="B16" s="50" t="s">
        <v>716</v>
      </c>
      <c r="C16" s="51" t="s">
        <v>717</v>
      </c>
      <c r="D16" s="50" t="s">
        <v>699</v>
      </c>
      <c r="E16" s="50" t="s">
        <v>696</v>
      </c>
      <c r="F16" s="50">
        <v>85043</v>
      </c>
      <c r="G16" s="50" t="s">
        <v>691</v>
      </c>
      <c r="H16" s="50" t="s">
        <v>691</v>
      </c>
      <c r="I16" s="1"/>
      <c r="J16" s="1"/>
      <c r="K16" s="1"/>
      <c r="L16" s="1"/>
      <c r="M16" s="1"/>
      <c r="N16" s="1"/>
      <c r="O16" s="1"/>
      <c r="P16" s="1"/>
      <c r="Q16" s="1"/>
      <c r="R16" s="1"/>
      <c r="S16" s="1"/>
      <c r="T16" s="1"/>
      <c r="U16" s="1"/>
      <c r="V16" s="1"/>
      <c r="W16" s="1"/>
      <c r="X16" s="1"/>
      <c r="Y16" s="1"/>
      <c r="Z16" s="1"/>
      <c r="AA16" s="1"/>
      <c r="AB16" s="1"/>
      <c r="AC16" s="1"/>
    </row>
    <row r="17" ht="20" customHeight="1" spans="2:29">
      <c r="B17" s="48" t="s">
        <v>718</v>
      </c>
      <c r="C17" s="49" t="s">
        <v>719</v>
      </c>
      <c r="D17" s="48" t="s">
        <v>720</v>
      </c>
      <c r="E17" s="48" t="s">
        <v>721</v>
      </c>
      <c r="F17" s="48">
        <v>91752</v>
      </c>
      <c r="G17" s="48" t="s">
        <v>691</v>
      </c>
      <c r="H17" s="48" t="s">
        <v>691</v>
      </c>
      <c r="I17" s="1"/>
      <c r="J17" s="1"/>
      <c r="K17" s="1"/>
      <c r="L17" s="1"/>
      <c r="M17" s="1"/>
      <c r="N17" s="1"/>
      <c r="O17" s="1"/>
      <c r="P17" s="1"/>
      <c r="Q17" s="1"/>
      <c r="R17" s="1"/>
      <c r="S17" s="1"/>
      <c r="T17" s="1"/>
      <c r="U17" s="1"/>
      <c r="V17" s="1"/>
      <c r="W17" s="1"/>
      <c r="X17" s="1"/>
      <c r="Y17" s="1"/>
      <c r="Z17" s="1"/>
      <c r="AA17" s="1"/>
      <c r="AB17" s="1"/>
      <c r="AC17" s="1"/>
    </row>
    <row r="18" ht="20" customHeight="1" spans="2:29">
      <c r="B18" s="50" t="s">
        <v>722</v>
      </c>
      <c r="C18" s="51" t="s">
        <v>723</v>
      </c>
      <c r="D18" s="50" t="s">
        <v>724</v>
      </c>
      <c r="E18" s="50" t="s">
        <v>721</v>
      </c>
      <c r="F18" s="50">
        <v>90301</v>
      </c>
      <c r="G18" s="50" t="s">
        <v>691</v>
      </c>
      <c r="H18" s="50" t="s">
        <v>691</v>
      </c>
      <c r="I18" s="1"/>
      <c r="J18" s="1"/>
      <c r="K18" s="1"/>
      <c r="L18" s="1"/>
      <c r="M18" s="1"/>
      <c r="N18" s="1"/>
      <c r="O18" s="1"/>
      <c r="P18" s="1"/>
      <c r="Q18" s="1"/>
      <c r="R18" s="1"/>
      <c r="S18" s="1"/>
      <c r="T18" s="1"/>
      <c r="U18" s="1"/>
      <c r="V18" s="1"/>
      <c r="W18" s="1"/>
      <c r="X18" s="1"/>
      <c r="Y18" s="1"/>
      <c r="Z18" s="1"/>
      <c r="AA18" s="1"/>
      <c r="AB18" s="1"/>
      <c r="AC18" s="1"/>
    </row>
    <row r="19" ht="20" customHeight="1" spans="2:29">
      <c r="B19" s="48" t="s">
        <v>725</v>
      </c>
      <c r="C19" s="49" t="s">
        <v>726</v>
      </c>
      <c r="D19" s="48" t="s">
        <v>727</v>
      </c>
      <c r="E19" s="48" t="s">
        <v>721</v>
      </c>
      <c r="F19" s="48">
        <v>90621</v>
      </c>
      <c r="G19" s="48" t="s">
        <v>691</v>
      </c>
      <c r="H19" s="48" t="s">
        <v>691</v>
      </c>
      <c r="I19" s="1"/>
      <c r="J19" s="1"/>
      <c r="K19" s="1"/>
      <c r="L19" s="1"/>
      <c r="M19" s="1"/>
      <c r="N19" s="1"/>
      <c r="O19" s="1"/>
      <c r="P19" s="1"/>
      <c r="Q19" s="1"/>
      <c r="R19" s="1"/>
      <c r="S19" s="1"/>
      <c r="T19" s="1"/>
      <c r="U19" s="1"/>
      <c r="V19" s="1"/>
      <c r="W19" s="1"/>
      <c r="X19" s="1"/>
      <c r="Y19" s="1"/>
      <c r="Z19" s="1"/>
      <c r="AA19" s="1"/>
      <c r="AB19" s="1"/>
      <c r="AC19" s="1"/>
    </row>
    <row r="20" ht="20" customHeight="1" spans="2:29">
      <c r="B20" s="50" t="s">
        <v>728</v>
      </c>
      <c r="C20" s="51" t="s">
        <v>729</v>
      </c>
      <c r="D20" s="50" t="s">
        <v>730</v>
      </c>
      <c r="E20" s="50" t="s">
        <v>721</v>
      </c>
      <c r="F20" s="50">
        <v>90040</v>
      </c>
      <c r="G20" s="50" t="s">
        <v>691</v>
      </c>
      <c r="H20" s="50" t="s">
        <v>691</v>
      </c>
      <c r="I20" s="1"/>
      <c r="J20" s="1"/>
      <c r="K20" s="1"/>
      <c r="L20" s="1"/>
      <c r="M20" s="1"/>
      <c r="N20" s="1"/>
      <c r="O20" s="1"/>
      <c r="P20" s="1"/>
      <c r="Q20" s="1"/>
      <c r="R20" s="1"/>
      <c r="S20" s="1"/>
      <c r="T20" s="1"/>
      <c r="U20" s="1"/>
      <c r="V20" s="1"/>
      <c r="W20" s="1"/>
      <c r="X20" s="1"/>
      <c r="Y20" s="1"/>
      <c r="Z20" s="1"/>
      <c r="AA20" s="1"/>
      <c r="AB20" s="1"/>
      <c r="AC20" s="1"/>
    </row>
    <row r="21" ht="20" customHeight="1" spans="2:29">
      <c r="B21" s="48" t="s">
        <v>731</v>
      </c>
      <c r="C21" s="49" t="s">
        <v>732</v>
      </c>
      <c r="D21" s="48" t="s">
        <v>733</v>
      </c>
      <c r="E21" s="48" t="s">
        <v>721</v>
      </c>
      <c r="F21" s="48">
        <v>91311</v>
      </c>
      <c r="G21" s="48" t="s">
        <v>691</v>
      </c>
      <c r="H21" s="48" t="s">
        <v>691</v>
      </c>
      <c r="I21" s="1"/>
      <c r="J21" s="1"/>
      <c r="K21" s="1"/>
      <c r="L21" s="1"/>
      <c r="M21" s="1"/>
      <c r="N21" s="1"/>
      <c r="O21" s="1"/>
      <c r="P21" s="1"/>
      <c r="Q21" s="1"/>
      <c r="R21" s="1"/>
      <c r="S21" s="1"/>
      <c r="T21" s="1"/>
      <c r="U21" s="1"/>
      <c r="V21" s="1"/>
      <c r="W21" s="1"/>
      <c r="X21" s="1"/>
      <c r="Y21" s="1"/>
      <c r="Z21" s="1"/>
      <c r="AA21" s="1"/>
      <c r="AB21" s="1"/>
      <c r="AC21" s="1"/>
    </row>
    <row r="22" ht="20" customHeight="1" spans="2:29">
      <c r="B22" s="50" t="s">
        <v>734</v>
      </c>
      <c r="C22" s="51" t="s">
        <v>735</v>
      </c>
      <c r="D22" s="50" t="s">
        <v>736</v>
      </c>
      <c r="E22" s="50" t="s">
        <v>721</v>
      </c>
      <c r="F22" s="50">
        <v>92507</v>
      </c>
      <c r="G22" s="50" t="s">
        <v>691</v>
      </c>
      <c r="H22" s="50" t="s">
        <v>691</v>
      </c>
      <c r="I22" s="1"/>
      <c r="J22" s="1"/>
      <c r="K22" s="1"/>
      <c r="L22" s="1"/>
      <c r="M22" s="1"/>
      <c r="N22" s="1"/>
      <c r="O22" s="1"/>
      <c r="P22" s="1"/>
      <c r="Q22" s="1"/>
      <c r="R22" s="1"/>
      <c r="S22" s="1"/>
      <c r="T22" s="1"/>
      <c r="U22" s="1"/>
      <c r="V22" s="1"/>
      <c r="W22" s="1"/>
      <c r="X22" s="1"/>
      <c r="Y22" s="1"/>
      <c r="Z22" s="1"/>
      <c r="AA22" s="1"/>
      <c r="AB22" s="1"/>
      <c r="AC22" s="1"/>
    </row>
    <row r="23" ht="20" customHeight="1" spans="2:29">
      <c r="B23" s="48" t="s">
        <v>737</v>
      </c>
      <c r="C23" s="49" t="s">
        <v>738</v>
      </c>
      <c r="D23" s="48" t="s">
        <v>739</v>
      </c>
      <c r="E23" s="48" t="s">
        <v>721</v>
      </c>
      <c r="F23" s="48">
        <v>90250</v>
      </c>
      <c r="G23" s="48" t="s">
        <v>691</v>
      </c>
      <c r="H23" s="48" t="s">
        <v>691</v>
      </c>
      <c r="I23" s="1"/>
      <c r="J23" s="1"/>
      <c r="K23" s="1"/>
      <c r="L23" s="1"/>
      <c r="M23" s="1"/>
      <c r="N23" s="1"/>
      <c r="O23" s="1"/>
      <c r="P23" s="1"/>
      <c r="Q23" s="1"/>
      <c r="R23" s="1"/>
      <c r="S23" s="1"/>
      <c r="T23" s="1"/>
      <c r="U23" s="1"/>
      <c r="V23" s="1"/>
      <c r="W23" s="1"/>
      <c r="X23" s="1"/>
      <c r="Y23" s="1"/>
      <c r="Z23" s="1"/>
      <c r="AA23" s="1"/>
      <c r="AB23" s="1"/>
      <c r="AC23" s="1"/>
    </row>
    <row r="24" ht="20" customHeight="1" spans="2:29">
      <c r="B24" s="50" t="s">
        <v>740</v>
      </c>
      <c r="C24" s="51" t="s">
        <v>741</v>
      </c>
      <c r="D24" s="50" t="s">
        <v>742</v>
      </c>
      <c r="E24" s="50" t="s">
        <v>721</v>
      </c>
      <c r="F24" s="50">
        <v>92121</v>
      </c>
      <c r="G24" s="50" t="s">
        <v>691</v>
      </c>
      <c r="H24" s="50" t="s">
        <v>691</v>
      </c>
      <c r="I24" s="1"/>
      <c r="J24" s="1"/>
      <c r="K24" s="1"/>
      <c r="L24" s="1"/>
      <c r="M24" s="1"/>
      <c r="N24" s="1"/>
      <c r="O24" s="1"/>
      <c r="P24" s="1"/>
      <c r="Q24" s="1"/>
      <c r="R24" s="1"/>
      <c r="S24" s="1"/>
      <c r="T24" s="1"/>
      <c r="U24" s="1"/>
      <c r="V24" s="1"/>
      <c r="W24" s="1"/>
      <c r="X24" s="1"/>
      <c r="Y24" s="1"/>
      <c r="Z24" s="1"/>
      <c r="AA24" s="1"/>
      <c r="AB24" s="1"/>
      <c r="AC24" s="1"/>
    </row>
    <row r="25" ht="20" customHeight="1" spans="2:29">
      <c r="B25" s="48" t="s">
        <v>743</v>
      </c>
      <c r="C25" s="49" t="s">
        <v>744</v>
      </c>
      <c r="D25" s="48" t="s">
        <v>745</v>
      </c>
      <c r="E25" s="48" t="s">
        <v>721</v>
      </c>
      <c r="F25" s="48">
        <v>92010</v>
      </c>
      <c r="G25" s="48" t="s">
        <v>691</v>
      </c>
      <c r="H25" s="48" t="s">
        <v>691</v>
      </c>
      <c r="I25" s="1"/>
      <c r="J25" s="1"/>
      <c r="K25" s="1"/>
      <c r="L25" s="1"/>
      <c r="M25" s="1"/>
      <c r="N25" s="1"/>
      <c r="O25" s="1"/>
      <c r="P25" s="1"/>
      <c r="Q25" s="1"/>
      <c r="R25" s="1"/>
      <c r="S25" s="1"/>
      <c r="T25" s="1"/>
      <c r="U25" s="1"/>
      <c r="V25" s="1"/>
      <c r="W25" s="1"/>
      <c r="X25" s="1"/>
      <c r="Y25" s="1"/>
      <c r="Z25" s="1"/>
      <c r="AA25" s="1"/>
      <c r="AB25" s="1"/>
      <c r="AC25" s="1"/>
    </row>
    <row r="26" ht="20" customHeight="1" spans="2:29">
      <c r="B26" s="50" t="s">
        <v>746</v>
      </c>
      <c r="C26" s="51" t="s">
        <v>747</v>
      </c>
      <c r="D26" s="50" t="s">
        <v>748</v>
      </c>
      <c r="E26" s="50" t="s">
        <v>721</v>
      </c>
      <c r="F26" s="50">
        <v>93725</v>
      </c>
      <c r="G26" s="50" t="s">
        <v>691</v>
      </c>
      <c r="H26" s="50" t="s">
        <v>691</v>
      </c>
      <c r="I26" s="1"/>
      <c r="J26" s="1"/>
      <c r="K26" s="1"/>
      <c r="L26" s="1"/>
      <c r="M26" s="1"/>
      <c r="N26" s="1"/>
      <c r="O26" s="1"/>
      <c r="P26" s="1"/>
      <c r="Q26" s="1"/>
      <c r="R26" s="1"/>
      <c r="S26" s="1"/>
      <c r="T26" s="1"/>
      <c r="U26" s="1"/>
      <c r="V26" s="1"/>
      <c r="W26" s="1"/>
      <c r="X26" s="1"/>
      <c r="Y26" s="1"/>
      <c r="Z26" s="1"/>
      <c r="AA26" s="1"/>
      <c r="AB26" s="1"/>
      <c r="AC26" s="1"/>
    </row>
    <row r="27" ht="20" customHeight="1" spans="2:29">
      <c r="B27" s="48" t="s">
        <v>749</v>
      </c>
      <c r="C27" s="49" t="s">
        <v>750</v>
      </c>
      <c r="D27" s="48" t="s">
        <v>751</v>
      </c>
      <c r="E27" s="48" t="s">
        <v>721</v>
      </c>
      <c r="F27" s="48">
        <v>90065</v>
      </c>
      <c r="G27" s="48" t="s">
        <v>691</v>
      </c>
      <c r="H27" s="48" t="s">
        <v>691</v>
      </c>
      <c r="I27" s="1"/>
      <c r="J27" s="1"/>
      <c r="K27" s="1"/>
      <c r="L27" s="1"/>
      <c r="M27" s="1"/>
      <c r="N27" s="1"/>
      <c r="O27" s="1"/>
      <c r="P27" s="1"/>
      <c r="Q27" s="1"/>
      <c r="R27" s="1"/>
      <c r="S27" s="1"/>
      <c r="T27" s="1"/>
      <c r="U27" s="1"/>
      <c r="V27" s="1"/>
      <c r="W27" s="1"/>
      <c r="X27" s="1"/>
      <c r="Y27" s="1"/>
      <c r="Z27" s="1"/>
      <c r="AA27" s="1"/>
      <c r="AB27" s="1"/>
      <c r="AC27" s="1"/>
    </row>
    <row r="28" ht="20" customHeight="1" spans="2:29">
      <c r="B28" s="50" t="s">
        <v>752</v>
      </c>
      <c r="C28" s="51" t="s">
        <v>753</v>
      </c>
      <c r="D28" s="50" t="s">
        <v>754</v>
      </c>
      <c r="E28" s="50" t="s">
        <v>721</v>
      </c>
      <c r="F28" s="50">
        <v>90621</v>
      </c>
      <c r="G28" s="50" t="s">
        <v>691</v>
      </c>
      <c r="H28" s="50" t="s">
        <v>691</v>
      </c>
      <c r="I28" s="1"/>
      <c r="J28" s="1"/>
      <c r="K28" s="1"/>
      <c r="L28" s="1"/>
      <c r="M28" s="1"/>
      <c r="N28" s="1"/>
      <c r="O28" s="1"/>
      <c r="P28" s="1"/>
      <c r="Q28" s="1"/>
      <c r="R28" s="1"/>
      <c r="S28" s="1"/>
      <c r="T28" s="1"/>
      <c r="U28" s="1"/>
      <c r="V28" s="1"/>
      <c r="W28" s="1"/>
      <c r="X28" s="1"/>
      <c r="Y28" s="1"/>
      <c r="Z28" s="1"/>
      <c r="AA28" s="1"/>
      <c r="AB28" s="1"/>
      <c r="AC28" s="1"/>
    </row>
    <row r="29" ht="20" customHeight="1" spans="2:29">
      <c r="B29" s="48" t="s">
        <v>755</v>
      </c>
      <c r="C29" s="49" t="s">
        <v>756</v>
      </c>
      <c r="D29" s="48" t="s">
        <v>754</v>
      </c>
      <c r="E29" s="48" t="s">
        <v>721</v>
      </c>
      <c r="F29" s="48">
        <v>90620</v>
      </c>
      <c r="G29" s="48" t="s">
        <v>691</v>
      </c>
      <c r="H29" s="48" t="s">
        <v>691</v>
      </c>
      <c r="I29" s="1"/>
      <c r="J29" s="1"/>
      <c r="K29" s="1"/>
      <c r="L29" s="1"/>
      <c r="M29" s="1"/>
      <c r="N29" s="1"/>
      <c r="O29" s="1"/>
      <c r="P29" s="1"/>
      <c r="Q29" s="1"/>
      <c r="R29" s="1"/>
      <c r="S29" s="1"/>
      <c r="T29" s="1"/>
      <c r="U29" s="1"/>
      <c r="V29" s="1"/>
      <c r="W29" s="1"/>
      <c r="X29" s="1"/>
      <c r="Y29" s="1"/>
      <c r="Z29" s="1"/>
      <c r="AA29" s="1"/>
      <c r="AB29" s="1"/>
      <c r="AC29" s="1"/>
    </row>
    <row r="30" ht="20" customHeight="1" spans="2:29">
      <c r="B30" s="50" t="s">
        <v>757</v>
      </c>
      <c r="C30" s="51" t="s">
        <v>758</v>
      </c>
      <c r="D30" s="50" t="s">
        <v>751</v>
      </c>
      <c r="E30" s="50" t="s">
        <v>721</v>
      </c>
      <c r="F30" s="50">
        <v>90058</v>
      </c>
      <c r="G30" s="50" t="s">
        <v>691</v>
      </c>
      <c r="H30" s="50" t="s">
        <v>691</v>
      </c>
      <c r="I30" s="1"/>
      <c r="J30" s="1"/>
      <c r="K30" s="1"/>
      <c r="L30" s="1"/>
      <c r="M30" s="1"/>
      <c r="N30" s="1"/>
      <c r="O30" s="1"/>
      <c r="P30" s="1"/>
      <c r="Q30" s="1"/>
      <c r="R30" s="1"/>
      <c r="S30" s="1"/>
      <c r="T30" s="1"/>
      <c r="U30" s="1"/>
      <c r="V30" s="1"/>
      <c r="W30" s="1"/>
      <c r="X30" s="1"/>
      <c r="Y30" s="1"/>
      <c r="Z30" s="1"/>
      <c r="AA30" s="1"/>
      <c r="AB30" s="1"/>
      <c r="AC30" s="1"/>
    </row>
    <row r="31" ht="20" customHeight="1" spans="2:29">
      <c r="B31" s="48" t="s">
        <v>759</v>
      </c>
      <c r="C31" s="49" t="s">
        <v>760</v>
      </c>
      <c r="D31" s="48" t="s">
        <v>761</v>
      </c>
      <c r="E31" s="48" t="s">
        <v>721</v>
      </c>
      <c r="F31" s="48">
        <v>90810</v>
      </c>
      <c r="G31" s="48" t="s">
        <v>691</v>
      </c>
      <c r="H31" s="48" t="s">
        <v>691</v>
      </c>
      <c r="I31" s="1"/>
      <c r="J31" s="1"/>
      <c r="K31" s="1"/>
      <c r="L31" s="1"/>
      <c r="M31" s="1"/>
      <c r="N31" s="1"/>
      <c r="O31" s="1"/>
      <c r="P31" s="1"/>
      <c r="Q31" s="1"/>
      <c r="R31" s="1"/>
      <c r="S31" s="1"/>
      <c r="T31" s="1"/>
      <c r="U31" s="1"/>
      <c r="V31" s="1"/>
      <c r="W31" s="1"/>
      <c r="X31" s="1"/>
      <c r="Y31" s="1"/>
      <c r="Z31" s="1"/>
      <c r="AA31" s="1"/>
      <c r="AB31" s="1"/>
      <c r="AC31" s="1"/>
    </row>
    <row r="32" ht="20" customHeight="1" spans="2:29">
      <c r="B32" s="50" t="s">
        <v>762</v>
      </c>
      <c r="C32" s="51" t="s">
        <v>763</v>
      </c>
      <c r="D32" s="50" t="s">
        <v>764</v>
      </c>
      <c r="E32" s="50" t="s">
        <v>721</v>
      </c>
      <c r="F32" s="50">
        <v>92880</v>
      </c>
      <c r="G32" s="50" t="s">
        <v>691</v>
      </c>
      <c r="H32" s="50" t="s">
        <v>691</v>
      </c>
      <c r="I32" s="1"/>
      <c r="J32" s="1"/>
      <c r="K32" s="1"/>
      <c r="L32" s="1"/>
      <c r="M32" s="1"/>
      <c r="N32" s="1"/>
      <c r="O32" s="1"/>
      <c r="P32" s="1"/>
      <c r="Q32" s="1"/>
      <c r="R32" s="1"/>
      <c r="S32" s="1"/>
      <c r="T32" s="1"/>
      <c r="U32" s="1"/>
      <c r="V32" s="1"/>
      <c r="W32" s="1"/>
      <c r="X32" s="1"/>
      <c r="Y32" s="1"/>
      <c r="Z32" s="1"/>
      <c r="AA32" s="1"/>
      <c r="AB32" s="1"/>
      <c r="AC32" s="1"/>
    </row>
    <row r="33" ht="20" customHeight="1" spans="2:29">
      <c r="B33" s="48" t="s">
        <v>765</v>
      </c>
      <c r="C33" s="49" t="s">
        <v>766</v>
      </c>
      <c r="D33" s="48" t="s">
        <v>767</v>
      </c>
      <c r="E33" s="48" t="s">
        <v>721</v>
      </c>
      <c r="F33" s="48">
        <v>92374</v>
      </c>
      <c r="G33" s="48" t="s">
        <v>691</v>
      </c>
      <c r="H33" s="48" t="s">
        <v>691</v>
      </c>
      <c r="I33" s="1"/>
      <c r="J33" s="1"/>
      <c r="K33" s="1"/>
      <c r="L33" s="1"/>
      <c r="M33" s="1"/>
      <c r="N33" s="1"/>
      <c r="O33" s="1"/>
      <c r="P33" s="1"/>
      <c r="Q33" s="1"/>
      <c r="R33" s="1"/>
      <c r="S33" s="1"/>
      <c r="T33" s="1"/>
      <c r="U33" s="1"/>
      <c r="V33" s="1"/>
      <c r="W33" s="1"/>
      <c r="X33" s="1"/>
      <c r="Y33" s="1"/>
      <c r="Z33" s="1"/>
      <c r="AA33" s="1"/>
      <c r="AB33" s="1"/>
      <c r="AC33" s="1"/>
    </row>
    <row r="34" ht="20" customHeight="1" spans="2:29">
      <c r="B34" s="50" t="s">
        <v>768</v>
      </c>
      <c r="C34" s="51" t="s">
        <v>769</v>
      </c>
      <c r="D34" s="50" t="s">
        <v>736</v>
      </c>
      <c r="E34" s="50" t="s">
        <v>721</v>
      </c>
      <c r="F34" s="50">
        <v>92518</v>
      </c>
      <c r="G34" s="50" t="s">
        <v>691</v>
      </c>
      <c r="H34" s="50" t="s">
        <v>691</v>
      </c>
      <c r="I34" s="1"/>
      <c r="J34" s="1"/>
      <c r="K34" s="1"/>
      <c r="L34" s="1"/>
      <c r="M34" s="1"/>
      <c r="N34" s="1"/>
      <c r="O34" s="1"/>
      <c r="P34" s="1"/>
      <c r="Q34" s="1"/>
      <c r="R34" s="1"/>
      <c r="S34" s="1"/>
      <c r="T34" s="1"/>
      <c r="U34" s="1"/>
      <c r="V34" s="1"/>
      <c r="W34" s="1"/>
      <c r="X34" s="1"/>
      <c r="Y34" s="1"/>
      <c r="Z34" s="1"/>
      <c r="AA34" s="1"/>
      <c r="AB34" s="1"/>
      <c r="AC34" s="1"/>
    </row>
    <row r="35" ht="20" customHeight="1" spans="2:29">
      <c r="B35" s="48" t="s">
        <v>770</v>
      </c>
      <c r="C35" s="49" t="s">
        <v>771</v>
      </c>
      <c r="D35" s="48" t="s">
        <v>772</v>
      </c>
      <c r="E35" s="48" t="s">
        <v>721</v>
      </c>
      <c r="F35" s="48">
        <v>92376</v>
      </c>
      <c r="G35" s="48" t="s">
        <v>691</v>
      </c>
      <c r="H35" s="48" t="s">
        <v>691</v>
      </c>
      <c r="I35" s="1"/>
      <c r="J35" s="1"/>
      <c r="K35" s="1"/>
      <c r="L35" s="1"/>
      <c r="M35" s="1"/>
      <c r="N35" s="1"/>
      <c r="O35" s="1"/>
      <c r="P35" s="1"/>
      <c r="Q35" s="1"/>
      <c r="R35" s="1"/>
      <c r="S35" s="1"/>
      <c r="T35" s="1"/>
      <c r="U35" s="1"/>
      <c r="V35" s="1"/>
      <c r="W35" s="1"/>
      <c r="X35" s="1"/>
      <c r="Y35" s="1"/>
      <c r="Z35" s="1"/>
      <c r="AA35" s="1"/>
      <c r="AB35" s="1"/>
      <c r="AC35" s="1"/>
    </row>
    <row r="36" ht="20" customHeight="1" spans="2:29">
      <c r="B36" s="50" t="s">
        <v>773</v>
      </c>
      <c r="C36" s="51" t="s">
        <v>774</v>
      </c>
      <c r="D36" s="50" t="s">
        <v>775</v>
      </c>
      <c r="E36" s="50" t="s">
        <v>721</v>
      </c>
      <c r="F36" s="50">
        <v>92408</v>
      </c>
      <c r="G36" s="50" t="s">
        <v>691</v>
      </c>
      <c r="H36" s="50" t="s">
        <v>691</v>
      </c>
      <c r="I36" s="1"/>
      <c r="J36" s="1"/>
      <c r="K36" s="1"/>
      <c r="L36" s="1"/>
      <c r="M36" s="1"/>
      <c r="N36" s="1"/>
      <c r="O36" s="1"/>
      <c r="P36" s="1"/>
      <c r="Q36" s="1"/>
      <c r="R36" s="1"/>
      <c r="S36" s="1"/>
      <c r="T36" s="1"/>
      <c r="U36" s="1"/>
      <c r="V36" s="1"/>
      <c r="W36" s="1"/>
      <c r="X36" s="1"/>
      <c r="Y36" s="1"/>
      <c r="Z36" s="1"/>
      <c r="AA36" s="1"/>
      <c r="AB36" s="1"/>
      <c r="AC36" s="1"/>
    </row>
    <row r="37" ht="20" customHeight="1" spans="2:29">
      <c r="B37" s="48" t="s">
        <v>776</v>
      </c>
      <c r="C37" s="49" t="s">
        <v>777</v>
      </c>
      <c r="D37" s="48" t="s">
        <v>778</v>
      </c>
      <c r="E37" s="48" t="s">
        <v>721</v>
      </c>
      <c r="F37" s="48">
        <v>92408</v>
      </c>
      <c r="G37" s="48" t="s">
        <v>691</v>
      </c>
      <c r="H37" s="48" t="s">
        <v>691</v>
      </c>
      <c r="I37" s="1"/>
      <c r="J37" s="1"/>
      <c r="K37" s="1"/>
      <c r="L37" s="1"/>
      <c r="M37" s="1"/>
      <c r="N37" s="1"/>
      <c r="O37" s="1"/>
      <c r="P37" s="1"/>
      <c r="Q37" s="1"/>
      <c r="R37" s="1"/>
      <c r="S37" s="1"/>
      <c r="T37" s="1"/>
      <c r="U37" s="1"/>
      <c r="V37" s="1"/>
      <c r="W37" s="1"/>
      <c r="X37" s="1"/>
      <c r="Y37" s="1"/>
      <c r="Z37" s="1"/>
      <c r="AA37" s="1"/>
      <c r="AB37" s="1"/>
      <c r="AC37" s="1"/>
    </row>
    <row r="38" ht="20" customHeight="1" spans="2:29">
      <c r="B38" s="50" t="s">
        <v>779</v>
      </c>
      <c r="C38" s="51" t="s">
        <v>774</v>
      </c>
      <c r="D38" s="50" t="s">
        <v>775</v>
      </c>
      <c r="E38" s="50" t="s">
        <v>721</v>
      </c>
      <c r="F38" s="50">
        <v>92408</v>
      </c>
      <c r="G38" s="50" t="s">
        <v>691</v>
      </c>
      <c r="H38" s="50" t="s">
        <v>691</v>
      </c>
      <c r="I38" s="1"/>
      <c r="J38" s="1"/>
      <c r="K38" s="1"/>
      <c r="L38" s="1"/>
      <c r="M38" s="1"/>
      <c r="N38" s="1"/>
      <c r="O38" s="1"/>
      <c r="P38" s="1"/>
      <c r="Q38" s="1"/>
      <c r="R38" s="1"/>
      <c r="S38" s="1"/>
      <c r="T38" s="1"/>
      <c r="U38" s="1"/>
      <c r="V38" s="1"/>
      <c r="W38" s="1"/>
      <c r="X38" s="1"/>
      <c r="Y38" s="1"/>
      <c r="Z38" s="1"/>
      <c r="AA38" s="1"/>
      <c r="AB38" s="1"/>
      <c r="AC38" s="1"/>
    </row>
    <row r="39" ht="20" customHeight="1" spans="2:29">
      <c r="B39" s="48" t="s">
        <v>780</v>
      </c>
      <c r="C39" s="49" t="s">
        <v>781</v>
      </c>
      <c r="D39" s="48" t="s">
        <v>775</v>
      </c>
      <c r="E39" s="48" t="s">
        <v>721</v>
      </c>
      <c r="F39" s="48">
        <v>92408</v>
      </c>
      <c r="G39" s="48" t="s">
        <v>691</v>
      </c>
      <c r="H39" s="48" t="s">
        <v>691</v>
      </c>
      <c r="I39" s="1"/>
      <c r="J39" s="1"/>
      <c r="K39" s="1"/>
      <c r="L39" s="1"/>
      <c r="M39" s="1"/>
      <c r="N39" s="1"/>
      <c r="O39" s="1"/>
      <c r="P39" s="1"/>
      <c r="Q39" s="1"/>
      <c r="R39" s="1"/>
      <c r="S39" s="1"/>
      <c r="T39" s="1"/>
      <c r="U39" s="1"/>
      <c r="V39" s="1"/>
      <c r="W39" s="1"/>
      <c r="X39" s="1"/>
      <c r="Y39" s="1"/>
      <c r="Z39" s="1"/>
      <c r="AA39" s="1"/>
      <c r="AB39" s="1"/>
      <c r="AC39" s="1"/>
    </row>
    <row r="40" ht="20" customHeight="1" spans="2:29">
      <c r="B40" s="50" t="s">
        <v>782</v>
      </c>
      <c r="C40" s="51" t="s">
        <v>783</v>
      </c>
      <c r="D40" s="50" t="s">
        <v>784</v>
      </c>
      <c r="E40" s="50" t="s">
        <v>721</v>
      </c>
      <c r="F40" s="50">
        <v>92551</v>
      </c>
      <c r="G40" s="50" t="s">
        <v>691</v>
      </c>
      <c r="H40" s="50" t="s">
        <v>691</v>
      </c>
      <c r="I40" s="1"/>
      <c r="J40" s="1"/>
      <c r="K40" s="1"/>
      <c r="L40" s="1"/>
      <c r="M40" s="1"/>
      <c r="N40" s="1"/>
      <c r="O40" s="1"/>
      <c r="P40" s="1"/>
      <c r="Q40" s="1"/>
      <c r="R40" s="1"/>
      <c r="S40" s="1"/>
      <c r="T40" s="1"/>
      <c r="U40" s="1"/>
      <c r="V40" s="1"/>
      <c r="W40" s="1"/>
      <c r="X40" s="1"/>
      <c r="Y40" s="1"/>
      <c r="Z40" s="1"/>
      <c r="AA40" s="1"/>
      <c r="AB40" s="1"/>
      <c r="AC40" s="1"/>
    </row>
    <row r="41" ht="20" customHeight="1" spans="2:29">
      <c r="B41" s="48" t="s">
        <v>785</v>
      </c>
      <c r="C41" s="49" t="s">
        <v>786</v>
      </c>
      <c r="D41" s="48" t="s">
        <v>775</v>
      </c>
      <c r="E41" s="48" t="s">
        <v>721</v>
      </c>
      <c r="F41" s="48">
        <v>92408</v>
      </c>
      <c r="G41" s="48" t="s">
        <v>691</v>
      </c>
      <c r="H41" s="48" t="s">
        <v>691</v>
      </c>
      <c r="I41" s="1"/>
      <c r="J41" s="1"/>
      <c r="K41" s="1"/>
      <c r="L41" s="1"/>
      <c r="M41" s="1"/>
      <c r="N41" s="1"/>
      <c r="O41" s="1"/>
      <c r="P41" s="1"/>
      <c r="Q41" s="1"/>
      <c r="R41" s="1"/>
      <c r="S41" s="1"/>
      <c r="T41" s="1"/>
      <c r="U41" s="1"/>
      <c r="V41" s="1"/>
      <c r="W41" s="1"/>
      <c r="X41" s="1"/>
      <c r="Y41" s="1"/>
      <c r="Z41" s="1"/>
      <c r="AA41" s="1"/>
      <c r="AB41" s="1"/>
      <c r="AC41" s="1"/>
    </row>
    <row r="42" ht="20" customHeight="1" spans="2:29">
      <c r="B42" s="50" t="s">
        <v>787</v>
      </c>
      <c r="C42" s="51" t="s">
        <v>788</v>
      </c>
      <c r="D42" s="50" t="s">
        <v>784</v>
      </c>
      <c r="E42" s="50" t="s">
        <v>721</v>
      </c>
      <c r="F42" s="50">
        <v>92551</v>
      </c>
      <c r="G42" s="50" t="s">
        <v>691</v>
      </c>
      <c r="H42" s="50" t="s">
        <v>691</v>
      </c>
      <c r="I42" s="1"/>
      <c r="J42" s="1"/>
      <c r="K42" s="1"/>
      <c r="L42" s="1"/>
      <c r="M42" s="1"/>
      <c r="N42" s="1"/>
      <c r="O42" s="1"/>
      <c r="P42" s="1"/>
      <c r="Q42" s="1"/>
      <c r="R42" s="1"/>
      <c r="S42" s="1"/>
      <c r="T42" s="1"/>
      <c r="U42" s="1"/>
      <c r="V42" s="1"/>
      <c r="W42" s="1"/>
      <c r="X42" s="1"/>
      <c r="Y42" s="1"/>
      <c r="Z42" s="1"/>
      <c r="AA42" s="1"/>
      <c r="AB42" s="1"/>
      <c r="AC42" s="1"/>
    </row>
    <row r="43" ht="20" customHeight="1" spans="2:29">
      <c r="B43" s="48" t="s">
        <v>789</v>
      </c>
      <c r="C43" s="49" t="s">
        <v>790</v>
      </c>
      <c r="D43" s="48" t="s">
        <v>767</v>
      </c>
      <c r="E43" s="48" t="s">
        <v>721</v>
      </c>
      <c r="F43" s="48">
        <v>92374</v>
      </c>
      <c r="G43" s="48" t="s">
        <v>691</v>
      </c>
      <c r="H43" s="48" t="s">
        <v>691</v>
      </c>
      <c r="I43" s="1"/>
      <c r="J43" s="1"/>
      <c r="K43" s="1"/>
      <c r="L43" s="1"/>
      <c r="M43" s="1"/>
      <c r="N43" s="1"/>
      <c r="O43" s="1"/>
      <c r="P43" s="1"/>
      <c r="Q43" s="1"/>
      <c r="R43" s="1"/>
      <c r="S43" s="1"/>
      <c r="T43" s="1"/>
      <c r="U43" s="1"/>
      <c r="V43" s="1"/>
      <c r="W43" s="1"/>
      <c r="X43" s="1"/>
      <c r="Y43" s="1"/>
      <c r="Z43" s="1"/>
      <c r="AA43" s="1"/>
      <c r="AB43" s="1"/>
      <c r="AC43" s="1"/>
    </row>
    <row r="44" ht="20" customHeight="1" spans="2:29">
      <c r="B44" s="50" t="s">
        <v>791</v>
      </c>
      <c r="C44" s="51" t="s">
        <v>792</v>
      </c>
      <c r="D44" s="50" t="s">
        <v>775</v>
      </c>
      <c r="E44" s="50" t="s">
        <v>721</v>
      </c>
      <c r="F44" s="50">
        <v>92408</v>
      </c>
      <c r="G44" s="50" t="s">
        <v>691</v>
      </c>
      <c r="H44" s="50" t="s">
        <v>691</v>
      </c>
      <c r="I44" s="1"/>
      <c r="J44" s="1"/>
      <c r="K44" s="1"/>
      <c r="L44" s="1"/>
      <c r="M44" s="1"/>
      <c r="N44" s="1"/>
      <c r="O44" s="1"/>
      <c r="P44" s="1"/>
      <c r="Q44" s="1"/>
      <c r="R44" s="1"/>
      <c r="S44" s="1"/>
      <c r="T44" s="1"/>
      <c r="U44" s="1"/>
      <c r="V44" s="1"/>
      <c r="W44" s="1"/>
      <c r="X44" s="1"/>
      <c r="Y44" s="1"/>
      <c r="Z44" s="1"/>
      <c r="AA44" s="1"/>
      <c r="AB44" s="1"/>
      <c r="AC44" s="1"/>
    </row>
    <row r="45" ht="20" customHeight="1" spans="2:29">
      <c r="B45" s="48" t="s">
        <v>793</v>
      </c>
      <c r="C45" s="49" t="s">
        <v>794</v>
      </c>
      <c r="D45" s="48" t="s">
        <v>795</v>
      </c>
      <c r="E45" s="48" t="s">
        <v>721</v>
      </c>
      <c r="F45" s="48">
        <v>92376</v>
      </c>
      <c r="G45" s="48" t="s">
        <v>796</v>
      </c>
      <c r="H45" s="48" t="s">
        <v>796</v>
      </c>
      <c r="I45" s="1"/>
      <c r="J45" s="1"/>
      <c r="K45" s="1"/>
      <c r="L45" s="1"/>
      <c r="M45" s="1"/>
      <c r="N45" s="1"/>
      <c r="O45" s="1"/>
      <c r="P45" s="1"/>
      <c r="Q45" s="1"/>
      <c r="R45" s="1"/>
      <c r="S45" s="1"/>
      <c r="T45" s="1"/>
      <c r="U45" s="1"/>
      <c r="V45" s="1"/>
      <c r="W45" s="1"/>
      <c r="X45" s="1"/>
      <c r="Y45" s="1"/>
      <c r="Z45" s="1"/>
      <c r="AA45" s="1"/>
      <c r="AB45" s="1"/>
      <c r="AC45" s="1"/>
    </row>
    <row r="46" ht="20" customHeight="1" spans="2:29">
      <c r="B46" s="50" t="s">
        <v>797</v>
      </c>
      <c r="C46" s="51" t="s">
        <v>798</v>
      </c>
      <c r="D46" s="50" t="s">
        <v>764</v>
      </c>
      <c r="E46" s="50" t="s">
        <v>721</v>
      </c>
      <c r="F46" s="50">
        <v>92880</v>
      </c>
      <c r="G46" s="50" t="s">
        <v>796</v>
      </c>
      <c r="H46" s="50" t="s">
        <v>796</v>
      </c>
      <c r="I46" s="1"/>
      <c r="J46" s="1"/>
      <c r="K46" s="1"/>
      <c r="L46" s="1"/>
      <c r="M46" s="1"/>
      <c r="N46" s="1"/>
      <c r="O46" s="1"/>
      <c r="P46" s="1"/>
      <c r="Q46" s="1"/>
      <c r="R46" s="1"/>
      <c r="S46" s="1"/>
      <c r="T46" s="1"/>
      <c r="U46" s="1"/>
      <c r="V46" s="1"/>
      <c r="W46" s="1"/>
      <c r="X46" s="1"/>
      <c r="Y46" s="1"/>
      <c r="Z46" s="1"/>
      <c r="AA46" s="1"/>
      <c r="AB46" s="1"/>
      <c r="AC46" s="1"/>
    </row>
    <row r="47" ht="20" customHeight="1" spans="2:29">
      <c r="B47" s="48" t="s">
        <v>799</v>
      </c>
      <c r="C47" s="49" t="s">
        <v>800</v>
      </c>
      <c r="D47" s="48" t="s">
        <v>775</v>
      </c>
      <c r="E47" s="48" t="s">
        <v>721</v>
      </c>
      <c r="F47" s="48">
        <v>92408</v>
      </c>
      <c r="G47" s="48" t="s">
        <v>796</v>
      </c>
      <c r="H47" s="48" t="s">
        <v>796</v>
      </c>
      <c r="I47" s="1"/>
      <c r="J47" s="1"/>
      <c r="K47" s="1"/>
      <c r="L47" s="1"/>
      <c r="M47" s="1"/>
      <c r="N47" s="1"/>
      <c r="O47" s="1"/>
      <c r="P47" s="1"/>
      <c r="Q47" s="1"/>
      <c r="R47" s="1"/>
      <c r="S47" s="1"/>
      <c r="T47" s="1"/>
      <c r="U47" s="1"/>
      <c r="V47" s="1"/>
      <c r="W47" s="1"/>
      <c r="X47" s="1"/>
      <c r="Y47" s="1"/>
      <c r="Z47" s="1"/>
      <c r="AA47" s="1"/>
      <c r="AB47" s="1"/>
      <c r="AC47" s="1"/>
    </row>
    <row r="48" ht="20" customHeight="1" spans="2:29">
      <c r="B48" s="50" t="s">
        <v>801</v>
      </c>
      <c r="C48" s="51" t="s">
        <v>800</v>
      </c>
      <c r="D48" s="50" t="s">
        <v>775</v>
      </c>
      <c r="E48" s="50" t="s">
        <v>721</v>
      </c>
      <c r="F48" s="50">
        <v>92408</v>
      </c>
      <c r="G48" s="50" t="s">
        <v>796</v>
      </c>
      <c r="H48" s="50" t="s">
        <v>796</v>
      </c>
      <c r="I48" s="1"/>
      <c r="J48" s="1"/>
      <c r="K48" s="1"/>
      <c r="L48" s="1"/>
      <c r="M48" s="1"/>
      <c r="N48" s="1"/>
      <c r="O48" s="1"/>
      <c r="P48" s="1"/>
      <c r="Q48" s="1"/>
      <c r="R48" s="1"/>
      <c r="S48" s="1"/>
      <c r="T48" s="1"/>
      <c r="U48" s="1"/>
      <c r="V48" s="1"/>
      <c r="W48" s="1"/>
      <c r="X48" s="1"/>
      <c r="Y48" s="1"/>
      <c r="Z48" s="1"/>
      <c r="AA48" s="1"/>
      <c r="AB48" s="1"/>
      <c r="AC48" s="1"/>
    </row>
    <row r="49" ht="20" customHeight="1" spans="2:29">
      <c r="B49" s="48" t="s">
        <v>802</v>
      </c>
      <c r="C49" s="49" t="s">
        <v>798</v>
      </c>
      <c r="D49" s="48" t="s">
        <v>764</v>
      </c>
      <c r="E49" s="48" t="s">
        <v>721</v>
      </c>
      <c r="F49" s="48">
        <v>92880</v>
      </c>
      <c r="G49" s="48" t="s">
        <v>796</v>
      </c>
      <c r="H49" s="48" t="s">
        <v>796</v>
      </c>
      <c r="I49" s="1"/>
      <c r="J49" s="1"/>
      <c r="K49" s="1"/>
      <c r="L49" s="1"/>
      <c r="M49" s="1"/>
      <c r="N49" s="1"/>
      <c r="O49" s="1"/>
      <c r="P49" s="1"/>
      <c r="Q49" s="1"/>
      <c r="R49" s="1"/>
      <c r="S49" s="1"/>
      <c r="T49" s="1"/>
      <c r="U49" s="1"/>
      <c r="V49" s="1"/>
      <c r="W49" s="1"/>
      <c r="X49" s="1"/>
      <c r="Y49" s="1"/>
      <c r="Z49" s="1"/>
      <c r="AA49" s="1"/>
      <c r="AB49" s="1"/>
      <c r="AC49" s="1"/>
    </row>
    <row r="50" ht="20" customHeight="1" spans="2:29">
      <c r="B50" s="50" t="s">
        <v>803</v>
      </c>
      <c r="C50" s="51"/>
      <c r="D50" s="50" t="s">
        <v>804</v>
      </c>
      <c r="E50" s="50" t="s">
        <v>721</v>
      </c>
      <c r="F50" s="50">
        <v>90277</v>
      </c>
      <c r="G50" s="50" t="s">
        <v>691</v>
      </c>
      <c r="H50" s="50" t="s">
        <v>691</v>
      </c>
      <c r="I50" s="1"/>
      <c r="J50" s="1"/>
      <c r="K50" s="1"/>
      <c r="L50" s="1"/>
      <c r="M50" s="1"/>
      <c r="N50" s="1"/>
      <c r="O50" s="1"/>
      <c r="P50" s="1"/>
      <c r="Q50" s="1"/>
      <c r="R50" s="1"/>
      <c r="S50" s="1"/>
      <c r="T50" s="1"/>
      <c r="U50" s="1"/>
      <c r="V50" s="1"/>
      <c r="W50" s="1"/>
      <c r="X50" s="1"/>
      <c r="Y50" s="1"/>
      <c r="Z50" s="1"/>
      <c r="AA50" s="1"/>
      <c r="AB50" s="1"/>
      <c r="AC50" s="1"/>
    </row>
    <row r="51" ht="20" customHeight="1" spans="2:29">
      <c r="B51" s="48" t="s">
        <v>805</v>
      </c>
      <c r="C51" s="49" t="s">
        <v>806</v>
      </c>
      <c r="D51" s="48" t="s">
        <v>751</v>
      </c>
      <c r="E51" s="48" t="s">
        <v>721</v>
      </c>
      <c r="F51" s="48">
        <v>90064</v>
      </c>
      <c r="G51" s="48" t="s">
        <v>691</v>
      </c>
      <c r="H51" s="48" t="s">
        <v>691</v>
      </c>
    </row>
    <row r="52" ht="20" customHeight="1" spans="2:29">
      <c r="B52" s="50" t="s">
        <v>807</v>
      </c>
      <c r="C52" s="51" t="s">
        <v>808</v>
      </c>
      <c r="D52" s="50" t="s">
        <v>809</v>
      </c>
      <c r="E52" s="50" t="s">
        <v>721</v>
      </c>
      <c r="F52" s="50">
        <v>92614</v>
      </c>
      <c r="G52" s="50" t="s">
        <v>691</v>
      </c>
      <c r="H52" s="50" t="s">
        <v>691</v>
      </c>
    </row>
    <row r="53" ht="20" customHeight="1" spans="2:29">
      <c r="B53" s="48" t="s">
        <v>810</v>
      </c>
      <c r="C53" s="49" t="s">
        <v>811</v>
      </c>
      <c r="D53" s="48" t="s">
        <v>811</v>
      </c>
      <c r="E53" s="48" t="s">
        <v>721</v>
      </c>
      <c r="F53" s="48">
        <v>90001</v>
      </c>
      <c r="G53" s="48" t="s">
        <v>691</v>
      </c>
      <c r="H53" s="48" t="s">
        <v>691</v>
      </c>
    </row>
    <row r="54" ht="20" customHeight="1" spans="2:29">
      <c r="B54" s="50" t="s">
        <v>812</v>
      </c>
      <c r="C54" s="51" t="s">
        <v>813</v>
      </c>
      <c r="D54" s="50" t="s">
        <v>742</v>
      </c>
      <c r="E54" s="50" t="s">
        <v>721</v>
      </c>
      <c r="F54" s="50">
        <v>92110</v>
      </c>
      <c r="G54" s="50" t="s">
        <v>691</v>
      </c>
      <c r="H54" s="50" t="s">
        <v>691</v>
      </c>
    </row>
    <row r="55" ht="20" customHeight="1" spans="2:29">
      <c r="B55" s="48" t="s">
        <v>814</v>
      </c>
      <c r="C55" s="49" t="s">
        <v>815</v>
      </c>
      <c r="D55" s="48" t="s">
        <v>816</v>
      </c>
      <c r="E55" s="48" t="s">
        <v>721</v>
      </c>
      <c r="F55" s="48">
        <v>92345</v>
      </c>
      <c r="G55" s="48" t="s">
        <v>691</v>
      </c>
      <c r="H55" s="48" t="s">
        <v>691</v>
      </c>
    </row>
    <row r="56" ht="20" customHeight="1" spans="2:29">
      <c r="B56" s="50" t="s">
        <v>817</v>
      </c>
      <c r="C56" s="51" t="s">
        <v>818</v>
      </c>
      <c r="D56" s="50" t="s">
        <v>720</v>
      </c>
      <c r="E56" s="50" t="s">
        <v>721</v>
      </c>
      <c r="F56" s="50">
        <v>91752</v>
      </c>
      <c r="G56" s="50" t="s">
        <v>691</v>
      </c>
      <c r="H56" s="50" t="s">
        <v>691</v>
      </c>
    </row>
    <row r="57" ht="20" customHeight="1" spans="2:29">
      <c r="B57" s="48" t="s">
        <v>819</v>
      </c>
      <c r="C57" s="49" t="s">
        <v>820</v>
      </c>
      <c r="D57" s="48" t="s">
        <v>821</v>
      </c>
      <c r="E57" s="48" t="s">
        <v>721</v>
      </c>
      <c r="F57" s="48">
        <v>90746</v>
      </c>
      <c r="G57" s="48" t="s">
        <v>691</v>
      </c>
      <c r="H57" s="48" t="s">
        <v>691</v>
      </c>
    </row>
    <row r="58" ht="20" customHeight="1" spans="2:29">
      <c r="B58" s="50" t="s">
        <v>822</v>
      </c>
      <c r="C58" s="51" t="s">
        <v>823</v>
      </c>
      <c r="D58" s="50" t="s">
        <v>824</v>
      </c>
      <c r="E58" s="50" t="s">
        <v>721</v>
      </c>
      <c r="F58" s="50">
        <v>90744</v>
      </c>
      <c r="G58" s="50" t="s">
        <v>691</v>
      </c>
      <c r="H58" s="50" t="s">
        <v>691</v>
      </c>
    </row>
    <row r="59" ht="20" customHeight="1" spans="2:29">
      <c r="B59" s="48" t="s">
        <v>825</v>
      </c>
      <c r="C59" s="49" t="s">
        <v>826</v>
      </c>
      <c r="D59" s="48" t="s">
        <v>827</v>
      </c>
      <c r="E59" s="48" t="s">
        <v>721</v>
      </c>
      <c r="F59" s="48">
        <v>92335</v>
      </c>
      <c r="G59" s="48" t="s">
        <v>691</v>
      </c>
      <c r="H59" s="48" t="s">
        <v>691</v>
      </c>
    </row>
    <row r="60" ht="20" customHeight="1" spans="2:29">
      <c r="B60" s="50" t="s">
        <v>828</v>
      </c>
      <c r="C60" s="51" t="s">
        <v>829</v>
      </c>
      <c r="D60" s="50" t="s">
        <v>830</v>
      </c>
      <c r="E60" s="50" t="s">
        <v>721</v>
      </c>
      <c r="F60" s="50">
        <v>91730</v>
      </c>
      <c r="G60" s="50" t="s">
        <v>691</v>
      </c>
      <c r="H60" s="50" t="s">
        <v>691</v>
      </c>
    </row>
    <row r="61" ht="20" customHeight="1" spans="2:29">
      <c r="B61" s="48" t="s">
        <v>831</v>
      </c>
      <c r="C61" s="49" t="s">
        <v>832</v>
      </c>
      <c r="D61" s="48" t="s">
        <v>795</v>
      </c>
      <c r="E61" s="48" t="s">
        <v>721</v>
      </c>
      <c r="F61" s="48">
        <v>92376</v>
      </c>
      <c r="G61" s="48" t="s">
        <v>691</v>
      </c>
      <c r="H61" s="48" t="s">
        <v>691</v>
      </c>
    </row>
    <row r="62" ht="20" customHeight="1" spans="2:29">
      <c r="B62" s="50" t="s">
        <v>833</v>
      </c>
      <c r="C62" s="51" t="s">
        <v>834</v>
      </c>
      <c r="D62" s="50" t="s">
        <v>775</v>
      </c>
      <c r="E62" s="50" t="s">
        <v>721</v>
      </c>
      <c r="F62" s="50">
        <v>92408</v>
      </c>
      <c r="G62" s="50" t="s">
        <v>691</v>
      </c>
      <c r="H62" s="50" t="s">
        <v>691</v>
      </c>
    </row>
    <row r="63" ht="20" customHeight="1" spans="2:29">
      <c r="B63" s="48" t="s">
        <v>835</v>
      </c>
      <c r="C63" s="49" t="s">
        <v>836</v>
      </c>
      <c r="D63" s="48" t="s">
        <v>837</v>
      </c>
      <c r="E63" s="48" t="s">
        <v>721</v>
      </c>
      <c r="F63" s="48" t="s">
        <v>838</v>
      </c>
      <c r="G63" s="48" t="s">
        <v>691</v>
      </c>
      <c r="H63" s="48"/>
    </row>
    <row r="64" ht="20" customHeight="1" spans="2:29">
      <c r="B64" s="50" t="s">
        <v>839</v>
      </c>
      <c r="C64" s="51" t="s">
        <v>840</v>
      </c>
      <c r="D64" s="50" t="s">
        <v>841</v>
      </c>
      <c r="E64" s="50" t="s">
        <v>721</v>
      </c>
      <c r="F64" s="50" t="s">
        <v>842</v>
      </c>
      <c r="G64" s="50" t="s">
        <v>691</v>
      </c>
      <c r="H64" s="50"/>
    </row>
    <row r="65" ht="20" customHeight="1" spans="2:8">
      <c r="B65" s="48" t="s">
        <v>843</v>
      </c>
      <c r="C65" s="49" t="s">
        <v>844</v>
      </c>
      <c r="D65" s="48" t="s">
        <v>845</v>
      </c>
      <c r="E65" s="48" t="s">
        <v>721</v>
      </c>
      <c r="F65" s="48">
        <v>95616</v>
      </c>
      <c r="G65" s="48" t="s">
        <v>846</v>
      </c>
      <c r="H65" s="48" t="s">
        <v>846</v>
      </c>
    </row>
    <row r="66" ht="20" customHeight="1" spans="2:8">
      <c r="B66" s="50" t="s">
        <v>847</v>
      </c>
      <c r="C66" s="51" t="s">
        <v>848</v>
      </c>
      <c r="D66" s="50" t="s">
        <v>849</v>
      </c>
      <c r="E66" s="50" t="s">
        <v>721</v>
      </c>
      <c r="F66" s="50">
        <v>94577</v>
      </c>
      <c r="G66" s="50" t="s">
        <v>846</v>
      </c>
      <c r="H66" s="50" t="s">
        <v>846</v>
      </c>
    </row>
    <row r="67" ht="20" customHeight="1" spans="2:8">
      <c r="B67" s="48" t="s">
        <v>850</v>
      </c>
      <c r="C67" s="49" t="s">
        <v>851</v>
      </c>
      <c r="D67" s="48" t="s">
        <v>852</v>
      </c>
      <c r="E67" s="48" t="s">
        <v>721</v>
      </c>
      <c r="F67" s="48">
        <v>95131</v>
      </c>
      <c r="G67" s="48" t="s">
        <v>846</v>
      </c>
      <c r="H67" s="48" t="s">
        <v>846</v>
      </c>
    </row>
    <row r="68" ht="20" customHeight="1" spans="2:8">
      <c r="B68" s="50" t="s">
        <v>853</v>
      </c>
      <c r="C68" s="51" t="s">
        <v>854</v>
      </c>
      <c r="D68" s="50" t="s">
        <v>855</v>
      </c>
      <c r="E68" s="50" t="s">
        <v>721</v>
      </c>
      <c r="F68" s="50">
        <v>94080</v>
      </c>
      <c r="G68" s="50" t="s">
        <v>846</v>
      </c>
      <c r="H68" s="50" t="s">
        <v>846</v>
      </c>
    </row>
    <row r="69" ht="20" customHeight="1" spans="2:8">
      <c r="B69" s="48" t="s">
        <v>856</v>
      </c>
      <c r="C69" s="49" t="s">
        <v>857</v>
      </c>
      <c r="D69" s="48" t="s">
        <v>858</v>
      </c>
      <c r="E69" s="48" t="s">
        <v>721</v>
      </c>
      <c r="F69" s="48">
        <v>94080</v>
      </c>
      <c r="G69" s="48" t="s">
        <v>846</v>
      </c>
      <c r="H69" s="48" t="s">
        <v>846</v>
      </c>
    </row>
    <row r="70" ht="20" customHeight="1" spans="2:8">
      <c r="B70" s="50" t="s">
        <v>859</v>
      </c>
      <c r="C70" s="51" t="s">
        <v>860</v>
      </c>
      <c r="D70" s="50" t="s">
        <v>861</v>
      </c>
      <c r="E70" s="50" t="s">
        <v>721</v>
      </c>
      <c r="F70" s="50">
        <v>95363</v>
      </c>
      <c r="G70" s="50" t="s">
        <v>846</v>
      </c>
      <c r="H70" s="50" t="s">
        <v>846</v>
      </c>
    </row>
    <row r="71" ht="20" customHeight="1" spans="2:8">
      <c r="B71" s="48" t="s">
        <v>862</v>
      </c>
      <c r="C71" s="49" t="s">
        <v>863</v>
      </c>
      <c r="D71" s="48" t="s">
        <v>864</v>
      </c>
      <c r="E71" s="48" t="s">
        <v>721</v>
      </c>
      <c r="F71" s="48">
        <v>95304</v>
      </c>
      <c r="G71" s="48" t="s">
        <v>846</v>
      </c>
      <c r="H71" s="48" t="s">
        <v>846</v>
      </c>
    </row>
    <row r="72" ht="20" customHeight="1" spans="2:8">
      <c r="B72" s="50" t="s">
        <v>865</v>
      </c>
      <c r="C72" s="51" t="s">
        <v>866</v>
      </c>
      <c r="D72" s="50" t="s">
        <v>867</v>
      </c>
      <c r="E72" s="50" t="s">
        <v>721</v>
      </c>
      <c r="F72" s="50">
        <v>94560</v>
      </c>
      <c r="G72" s="50" t="s">
        <v>846</v>
      </c>
      <c r="H72" s="50" t="s">
        <v>846</v>
      </c>
    </row>
    <row r="73" ht="20" customHeight="1" spans="2:8">
      <c r="B73" s="48" t="s">
        <v>868</v>
      </c>
      <c r="C73" s="49" t="s">
        <v>869</v>
      </c>
      <c r="D73" s="48" t="s">
        <v>864</v>
      </c>
      <c r="E73" s="48" t="s">
        <v>721</v>
      </c>
      <c r="F73" s="48">
        <v>95304</v>
      </c>
      <c r="G73" s="48" t="s">
        <v>846</v>
      </c>
      <c r="H73" s="48" t="s">
        <v>846</v>
      </c>
    </row>
    <row r="74" ht="20" customHeight="1" spans="2:8">
      <c r="B74" s="50" t="s">
        <v>870</v>
      </c>
      <c r="C74" s="51" t="s">
        <v>871</v>
      </c>
      <c r="D74" s="50" t="s">
        <v>867</v>
      </c>
      <c r="E74" s="50" t="s">
        <v>721</v>
      </c>
      <c r="F74" s="50">
        <v>94560</v>
      </c>
      <c r="G74" s="50" t="s">
        <v>846</v>
      </c>
      <c r="H74" s="50" t="s">
        <v>846</v>
      </c>
    </row>
    <row r="75" ht="20" customHeight="1" spans="2:8">
      <c r="B75" s="48" t="s">
        <v>872</v>
      </c>
      <c r="C75" s="49" t="s">
        <v>873</v>
      </c>
      <c r="D75" s="48" t="s">
        <v>874</v>
      </c>
      <c r="E75" s="48" t="s">
        <v>721</v>
      </c>
      <c r="F75" s="48">
        <v>94503</v>
      </c>
      <c r="G75" s="48" t="s">
        <v>846</v>
      </c>
      <c r="H75" s="48" t="s">
        <v>846</v>
      </c>
    </row>
    <row r="76" ht="20" customHeight="1" spans="2:8">
      <c r="B76" s="50" t="s">
        <v>875</v>
      </c>
      <c r="C76" s="51" t="s">
        <v>876</v>
      </c>
      <c r="D76" s="50" t="s">
        <v>864</v>
      </c>
      <c r="E76" s="50" t="s">
        <v>721</v>
      </c>
      <c r="F76" s="50">
        <v>95376</v>
      </c>
      <c r="G76" s="50" t="s">
        <v>846</v>
      </c>
      <c r="H76" s="50" t="s">
        <v>846</v>
      </c>
    </row>
    <row r="77" ht="20" customHeight="1" spans="2:8">
      <c r="B77" s="48" t="s">
        <v>877</v>
      </c>
      <c r="C77" s="49" t="s">
        <v>878</v>
      </c>
      <c r="D77" s="48" t="s">
        <v>864</v>
      </c>
      <c r="E77" s="48" t="s">
        <v>721</v>
      </c>
      <c r="F77" s="48">
        <v>95391</v>
      </c>
      <c r="G77" s="48" t="s">
        <v>846</v>
      </c>
      <c r="H77" s="48" t="s">
        <v>846</v>
      </c>
    </row>
    <row r="78" ht="20" customHeight="1" spans="2:8">
      <c r="B78" s="50" t="s">
        <v>879</v>
      </c>
      <c r="C78" s="51" t="s">
        <v>880</v>
      </c>
      <c r="D78" s="50" t="s">
        <v>881</v>
      </c>
      <c r="E78" s="50" t="s">
        <v>721</v>
      </c>
      <c r="F78" s="50">
        <v>95835</v>
      </c>
      <c r="G78" s="50" t="s">
        <v>846</v>
      </c>
      <c r="H78" s="50" t="s">
        <v>846</v>
      </c>
    </row>
    <row r="79" ht="20" customHeight="1" spans="2:8">
      <c r="B79" s="48" t="s">
        <v>882</v>
      </c>
      <c r="C79" s="49" t="s">
        <v>883</v>
      </c>
      <c r="D79" s="48" t="s">
        <v>884</v>
      </c>
      <c r="E79" s="48" t="s">
        <v>721</v>
      </c>
      <c r="F79" s="48">
        <v>95206</v>
      </c>
      <c r="G79" s="48" t="s">
        <v>846</v>
      </c>
      <c r="H79" s="48" t="s">
        <v>846</v>
      </c>
    </row>
    <row r="80" ht="20" customHeight="1" spans="2:8">
      <c r="B80" s="50" t="s">
        <v>885</v>
      </c>
      <c r="C80" s="51" t="s">
        <v>886</v>
      </c>
      <c r="D80" s="50" t="s">
        <v>887</v>
      </c>
      <c r="E80" s="50" t="s">
        <v>721</v>
      </c>
      <c r="F80" s="50">
        <v>95688</v>
      </c>
      <c r="G80" s="50" t="s">
        <v>846</v>
      </c>
      <c r="H80" s="50" t="s">
        <v>846</v>
      </c>
    </row>
    <row r="81" ht="20" customHeight="1" spans="2:8">
      <c r="B81" s="48" t="s">
        <v>888</v>
      </c>
      <c r="C81" s="49" t="s">
        <v>889</v>
      </c>
      <c r="D81" s="48" t="s">
        <v>890</v>
      </c>
      <c r="E81" s="48" t="s">
        <v>721</v>
      </c>
      <c r="F81" s="48">
        <v>94112</v>
      </c>
      <c r="G81" s="48" t="s">
        <v>846</v>
      </c>
      <c r="H81" s="48" t="s">
        <v>846</v>
      </c>
    </row>
    <row r="82" ht="20" customHeight="1" spans="2:8">
      <c r="B82" s="50" t="s">
        <v>891</v>
      </c>
      <c r="C82" s="51" t="s">
        <v>892</v>
      </c>
      <c r="D82" s="50" t="s">
        <v>893</v>
      </c>
      <c r="E82" s="50" t="s">
        <v>721</v>
      </c>
      <c r="F82" s="50">
        <v>94085</v>
      </c>
      <c r="G82" s="50" t="s">
        <v>846</v>
      </c>
      <c r="H82" s="50" t="s">
        <v>846</v>
      </c>
    </row>
    <row r="83" ht="20" customHeight="1" spans="2:8">
      <c r="B83" s="48" t="s">
        <v>894</v>
      </c>
      <c r="C83" s="49" t="s">
        <v>895</v>
      </c>
      <c r="D83" s="48" t="s">
        <v>896</v>
      </c>
      <c r="E83" s="48" t="s">
        <v>721</v>
      </c>
      <c r="F83" s="48">
        <v>94702</v>
      </c>
      <c r="G83" s="48" t="s">
        <v>846</v>
      </c>
      <c r="H83" s="48" t="s">
        <v>846</v>
      </c>
    </row>
    <row r="84" ht="20" customHeight="1" spans="2:8">
      <c r="B84" s="50" t="s">
        <v>897</v>
      </c>
      <c r="C84" s="51" t="s">
        <v>898</v>
      </c>
      <c r="D84" s="50" t="s">
        <v>881</v>
      </c>
      <c r="E84" s="50" t="s">
        <v>721</v>
      </c>
      <c r="F84" s="50">
        <v>95826</v>
      </c>
      <c r="G84" s="50" t="s">
        <v>846</v>
      </c>
      <c r="H84" s="50" t="s">
        <v>846</v>
      </c>
    </row>
    <row r="85" ht="20" customHeight="1" spans="2:8">
      <c r="B85" s="48" t="s">
        <v>899</v>
      </c>
      <c r="C85" s="49" t="s">
        <v>900</v>
      </c>
      <c r="D85" s="48" t="s">
        <v>901</v>
      </c>
      <c r="E85" s="48" t="s">
        <v>721</v>
      </c>
      <c r="F85" s="48">
        <v>95206</v>
      </c>
      <c r="G85" s="48" t="s">
        <v>846</v>
      </c>
      <c r="H85" s="48" t="s">
        <v>846</v>
      </c>
    </row>
    <row r="86" ht="20" customHeight="1" spans="2:8">
      <c r="B86" s="50" t="s">
        <v>902</v>
      </c>
      <c r="C86" s="51" t="s">
        <v>903</v>
      </c>
      <c r="D86" s="50" t="s">
        <v>904</v>
      </c>
      <c r="E86" s="50" t="s">
        <v>905</v>
      </c>
      <c r="F86" s="50">
        <v>80023</v>
      </c>
      <c r="G86" s="50" t="s">
        <v>691</v>
      </c>
      <c r="H86" s="50" t="s">
        <v>906</v>
      </c>
    </row>
    <row r="87" ht="20" customHeight="1" spans="2:8">
      <c r="B87" s="48" t="s">
        <v>907</v>
      </c>
      <c r="C87" s="49" t="s">
        <v>908</v>
      </c>
      <c r="D87" s="48" t="s">
        <v>909</v>
      </c>
      <c r="E87" s="48" t="s">
        <v>905</v>
      </c>
      <c r="F87" s="48">
        <v>80019</v>
      </c>
      <c r="G87" s="48" t="s">
        <v>691</v>
      </c>
      <c r="H87" s="48" t="s">
        <v>906</v>
      </c>
    </row>
    <row r="88" ht="20" customHeight="1" spans="2:8">
      <c r="B88" s="50" t="s">
        <v>910</v>
      </c>
      <c r="C88" s="51" t="s">
        <v>911</v>
      </c>
      <c r="D88" s="50" t="s">
        <v>904</v>
      </c>
      <c r="E88" s="50" t="s">
        <v>905</v>
      </c>
      <c r="F88" s="50">
        <v>80023</v>
      </c>
      <c r="G88" s="50" t="s">
        <v>691</v>
      </c>
      <c r="H88" s="50" t="s">
        <v>906</v>
      </c>
    </row>
    <row r="89" ht="20" customHeight="1" spans="2:8">
      <c r="B89" s="48" t="s">
        <v>912</v>
      </c>
      <c r="C89" s="49" t="s">
        <v>913</v>
      </c>
      <c r="D89" s="48" t="s">
        <v>909</v>
      </c>
      <c r="E89" s="48" t="s">
        <v>905</v>
      </c>
      <c r="F89" s="48">
        <v>80011</v>
      </c>
      <c r="G89" s="48" t="s">
        <v>691</v>
      </c>
      <c r="H89" s="48" t="s">
        <v>906</v>
      </c>
    </row>
    <row r="90" ht="20" customHeight="1" spans="2:8">
      <c r="B90" s="50" t="s">
        <v>914</v>
      </c>
      <c r="C90" s="51" t="s">
        <v>915</v>
      </c>
      <c r="D90" s="50" t="s">
        <v>916</v>
      </c>
      <c r="E90" s="50" t="s">
        <v>905</v>
      </c>
      <c r="F90" s="50">
        <v>80216</v>
      </c>
      <c r="G90" s="50" t="s">
        <v>691</v>
      </c>
      <c r="H90" s="50" t="s">
        <v>906</v>
      </c>
    </row>
    <row r="91" ht="20" customHeight="1" spans="2:8">
      <c r="B91" s="48" t="s">
        <v>917</v>
      </c>
      <c r="C91" s="49" t="s">
        <v>918</v>
      </c>
      <c r="D91" s="48" t="s">
        <v>916</v>
      </c>
      <c r="E91" s="48" t="s">
        <v>905</v>
      </c>
      <c r="F91" s="48">
        <v>80216</v>
      </c>
      <c r="G91" s="48" t="s">
        <v>691</v>
      </c>
      <c r="H91" s="48" t="s">
        <v>906</v>
      </c>
    </row>
    <row r="92" ht="20" customHeight="1" spans="2:8">
      <c r="B92" s="50" t="s">
        <v>919</v>
      </c>
      <c r="C92" s="51" t="s">
        <v>920</v>
      </c>
      <c r="D92" s="50" t="s">
        <v>921</v>
      </c>
      <c r="E92" s="50" t="s">
        <v>922</v>
      </c>
      <c r="F92" s="50" t="s">
        <v>923</v>
      </c>
      <c r="G92" s="50" t="s">
        <v>924</v>
      </c>
      <c r="H92" s="50" t="s">
        <v>924</v>
      </c>
    </row>
    <row r="93" ht="20" customHeight="1" spans="2:8">
      <c r="B93" s="48" t="s">
        <v>925</v>
      </c>
      <c r="C93" s="49" t="s">
        <v>926</v>
      </c>
      <c r="D93" s="48" t="s">
        <v>927</v>
      </c>
      <c r="E93" s="48" t="s">
        <v>922</v>
      </c>
      <c r="F93" s="48" t="s">
        <v>928</v>
      </c>
      <c r="G93" s="48" t="s">
        <v>924</v>
      </c>
      <c r="H93" s="48" t="s">
        <v>924</v>
      </c>
    </row>
    <row r="94" ht="20" customHeight="1" spans="2:8">
      <c r="B94" s="50" t="s">
        <v>929</v>
      </c>
      <c r="C94" s="51" t="s">
        <v>930</v>
      </c>
      <c r="D94" s="50" t="s">
        <v>931</v>
      </c>
      <c r="E94" s="50" t="s">
        <v>922</v>
      </c>
      <c r="F94" s="50" t="s">
        <v>932</v>
      </c>
      <c r="G94" s="50" t="s">
        <v>924</v>
      </c>
      <c r="H94" s="50" t="s">
        <v>924</v>
      </c>
    </row>
    <row r="95" ht="20" customHeight="1" spans="2:8">
      <c r="B95" s="48" t="s">
        <v>933</v>
      </c>
      <c r="C95" s="49" t="s">
        <v>934</v>
      </c>
      <c r="D95" s="48" t="s">
        <v>935</v>
      </c>
      <c r="E95" s="48" t="s">
        <v>936</v>
      </c>
      <c r="F95" s="48">
        <v>19720</v>
      </c>
      <c r="G95" s="48" t="s">
        <v>937</v>
      </c>
      <c r="H95" s="48" t="s">
        <v>937</v>
      </c>
    </row>
    <row r="96" ht="20" customHeight="1" spans="2:8">
      <c r="B96" s="50" t="s">
        <v>938</v>
      </c>
      <c r="C96" s="51" t="s">
        <v>939</v>
      </c>
      <c r="D96" s="50" t="s">
        <v>935</v>
      </c>
      <c r="E96" s="50" t="s">
        <v>936</v>
      </c>
      <c r="F96" s="50">
        <v>19720</v>
      </c>
      <c r="G96" s="50" t="s">
        <v>937</v>
      </c>
      <c r="H96" s="50" t="s">
        <v>937</v>
      </c>
    </row>
    <row r="97" ht="20" customHeight="1" spans="2:8">
      <c r="B97" s="48" t="s">
        <v>940</v>
      </c>
      <c r="C97" s="49" t="s">
        <v>941</v>
      </c>
      <c r="D97" s="48" t="s">
        <v>942</v>
      </c>
      <c r="E97" s="48" t="s">
        <v>936</v>
      </c>
      <c r="F97" s="48">
        <v>19709</v>
      </c>
      <c r="G97" s="48" t="s">
        <v>937</v>
      </c>
      <c r="H97" s="48" t="s">
        <v>937</v>
      </c>
    </row>
    <row r="98" ht="20" customHeight="1" spans="2:8">
      <c r="B98" s="50" t="s">
        <v>943</v>
      </c>
      <c r="C98" s="51" t="s">
        <v>944</v>
      </c>
      <c r="D98" s="50" t="s">
        <v>942</v>
      </c>
      <c r="E98" s="50" t="s">
        <v>936</v>
      </c>
      <c r="F98" s="50">
        <v>19709</v>
      </c>
      <c r="G98" s="50" t="s">
        <v>937</v>
      </c>
      <c r="H98" s="50" t="s">
        <v>937</v>
      </c>
    </row>
    <row r="99" ht="20" customHeight="1" spans="2:8">
      <c r="B99" s="48" t="s">
        <v>945</v>
      </c>
      <c r="C99" s="49" t="s">
        <v>946</v>
      </c>
      <c r="D99" s="48" t="s">
        <v>947</v>
      </c>
      <c r="E99" s="48" t="s">
        <v>948</v>
      </c>
      <c r="F99" s="48">
        <v>32218</v>
      </c>
      <c r="G99" s="48" t="s">
        <v>947</v>
      </c>
      <c r="H99" s="48" t="s">
        <v>947</v>
      </c>
    </row>
    <row r="100" ht="20" customHeight="1" spans="2:8">
      <c r="B100" s="50" t="s">
        <v>949</v>
      </c>
      <c r="C100" s="51" t="s">
        <v>946</v>
      </c>
      <c r="D100" s="50" t="s">
        <v>947</v>
      </c>
      <c r="E100" s="50" t="s">
        <v>948</v>
      </c>
      <c r="F100" s="50">
        <v>32218</v>
      </c>
      <c r="G100" s="50" t="s">
        <v>947</v>
      </c>
      <c r="H100" s="50" t="s">
        <v>947</v>
      </c>
    </row>
    <row r="101" ht="20" customHeight="1" spans="2:8">
      <c r="B101" s="48" t="s">
        <v>950</v>
      </c>
      <c r="C101" s="49" t="s">
        <v>951</v>
      </c>
      <c r="D101" s="48" t="s">
        <v>947</v>
      </c>
      <c r="E101" s="48" t="s">
        <v>948</v>
      </c>
      <c r="F101" s="48">
        <v>32221</v>
      </c>
      <c r="G101" s="48" t="s">
        <v>947</v>
      </c>
      <c r="H101" s="48" t="s">
        <v>947</v>
      </c>
    </row>
    <row r="102" ht="20" customHeight="1" spans="2:8">
      <c r="B102" s="50" t="s">
        <v>952</v>
      </c>
      <c r="C102" s="51" t="s">
        <v>953</v>
      </c>
      <c r="D102" s="50" t="s">
        <v>947</v>
      </c>
      <c r="E102" s="50" t="s">
        <v>948</v>
      </c>
      <c r="F102" s="50">
        <v>32219</v>
      </c>
      <c r="G102" s="50" t="s">
        <v>947</v>
      </c>
      <c r="H102" s="50" t="s">
        <v>947</v>
      </c>
    </row>
    <row r="103" ht="20" customHeight="1" spans="2:8">
      <c r="B103" s="48" t="s">
        <v>954</v>
      </c>
      <c r="C103" s="49" t="s">
        <v>955</v>
      </c>
      <c r="D103" s="48" t="s">
        <v>956</v>
      </c>
      <c r="E103" s="48" t="s">
        <v>948</v>
      </c>
      <c r="F103" s="48">
        <v>32824</v>
      </c>
      <c r="G103" s="48" t="s">
        <v>947</v>
      </c>
      <c r="H103" s="48" t="s">
        <v>947</v>
      </c>
    </row>
    <row r="104" ht="20" customHeight="1" spans="2:8">
      <c r="B104" s="50" t="s">
        <v>957</v>
      </c>
      <c r="C104" s="51" t="s">
        <v>958</v>
      </c>
      <c r="D104" s="50" t="s">
        <v>956</v>
      </c>
      <c r="E104" s="50" t="s">
        <v>948</v>
      </c>
      <c r="F104" s="50">
        <v>32819</v>
      </c>
      <c r="G104" s="50" t="s">
        <v>947</v>
      </c>
      <c r="H104" s="50" t="s">
        <v>947</v>
      </c>
    </row>
    <row r="105" ht="20" customHeight="1" spans="2:8">
      <c r="B105" s="48" t="s">
        <v>959</v>
      </c>
      <c r="C105" s="49" t="s">
        <v>960</v>
      </c>
      <c r="D105" s="48" t="s">
        <v>956</v>
      </c>
      <c r="E105" s="48" t="s">
        <v>948</v>
      </c>
      <c r="F105" s="48">
        <v>32824</v>
      </c>
      <c r="G105" s="48" t="s">
        <v>947</v>
      </c>
      <c r="H105" s="48" t="s">
        <v>947</v>
      </c>
    </row>
    <row r="106" ht="20" customHeight="1" spans="2:8">
      <c r="B106" s="50" t="s">
        <v>961</v>
      </c>
      <c r="C106" s="51" t="s">
        <v>962</v>
      </c>
      <c r="D106" s="50" t="s">
        <v>947</v>
      </c>
      <c r="E106" s="50" t="s">
        <v>948</v>
      </c>
      <c r="F106" s="50">
        <v>32226</v>
      </c>
      <c r="G106" s="50" t="s">
        <v>963</v>
      </c>
      <c r="H106" s="50" t="s">
        <v>963</v>
      </c>
    </row>
    <row r="107" ht="20" customHeight="1" spans="2:8">
      <c r="B107" s="48" t="s">
        <v>964</v>
      </c>
      <c r="C107" s="49" t="s">
        <v>965</v>
      </c>
      <c r="D107" s="48" t="s">
        <v>956</v>
      </c>
      <c r="E107" s="48" t="s">
        <v>948</v>
      </c>
      <c r="F107" s="48">
        <v>32189</v>
      </c>
      <c r="G107" s="48" t="s">
        <v>963</v>
      </c>
      <c r="H107" s="48" t="s">
        <v>963</v>
      </c>
    </row>
    <row r="108" ht="20" customHeight="1" spans="2:8">
      <c r="B108" s="50" t="s">
        <v>966</v>
      </c>
      <c r="C108" s="51" t="s">
        <v>967</v>
      </c>
      <c r="D108" s="50" t="s">
        <v>968</v>
      </c>
      <c r="E108" s="50" t="s">
        <v>948</v>
      </c>
      <c r="F108" s="50">
        <v>33169</v>
      </c>
      <c r="G108" s="50" t="s">
        <v>969</v>
      </c>
      <c r="H108" s="50" t="s">
        <v>969</v>
      </c>
    </row>
    <row r="109" ht="20" customHeight="1" spans="2:8">
      <c r="B109" s="48" t="s">
        <v>970</v>
      </c>
      <c r="C109" s="49" t="s">
        <v>971</v>
      </c>
      <c r="D109" s="48" t="s">
        <v>972</v>
      </c>
      <c r="E109" s="48" t="s">
        <v>948</v>
      </c>
      <c r="F109" s="48">
        <v>33122</v>
      </c>
      <c r="G109" s="48" t="s">
        <v>969</v>
      </c>
      <c r="H109" s="48" t="s">
        <v>969</v>
      </c>
    </row>
    <row r="110" ht="20" customHeight="1" spans="2:8">
      <c r="B110" s="50" t="s">
        <v>973</v>
      </c>
      <c r="C110" s="51" t="s">
        <v>974</v>
      </c>
      <c r="D110" s="50" t="s">
        <v>975</v>
      </c>
      <c r="E110" s="50" t="s">
        <v>948</v>
      </c>
      <c r="F110" s="50">
        <v>33054</v>
      </c>
      <c r="G110" s="50" t="s">
        <v>969</v>
      </c>
      <c r="H110" s="50" t="s">
        <v>969</v>
      </c>
    </row>
    <row r="111" ht="20" customHeight="1" spans="2:8">
      <c r="B111" s="48" t="s">
        <v>976</v>
      </c>
      <c r="C111" s="49" t="s">
        <v>977</v>
      </c>
      <c r="D111" s="48" t="s">
        <v>978</v>
      </c>
      <c r="E111" s="48" t="s">
        <v>948</v>
      </c>
      <c r="F111" s="48">
        <v>33182</v>
      </c>
      <c r="G111" s="48" t="s">
        <v>969</v>
      </c>
      <c r="H111" s="48" t="s">
        <v>969</v>
      </c>
    </row>
    <row r="112" ht="20" customHeight="1" spans="2:8">
      <c r="B112" s="50" t="s">
        <v>979</v>
      </c>
      <c r="C112" s="51" t="s">
        <v>980</v>
      </c>
      <c r="D112" s="50" t="s">
        <v>972</v>
      </c>
      <c r="E112" s="50" t="s">
        <v>948</v>
      </c>
      <c r="F112" s="50">
        <v>33122</v>
      </c>
      <c r="G112" s="50" t="s">
        <v>969</v>
      </c>
      <c r="H112" s="50" t="s">
        <v>969</v>
      </c>
    </row>
    <row r="113" ht="20" customHeight="1" spans="2:8">
      <c r="B113" s="48" t="s">
        <v>981</v>
      </c>
      <c r="C113" s="49" t="s">
        <v>982</v>
      </c>
      <c r="D113" s="48" t="s">
        <v>968</v>
      </c>
      <c r="E113" s="48" t="s">
        <v>948</v>
      </c>
      <c r="F113" s="48">
        <v>33169</v>
      </c>
      <c r="G113" s="48" t="s">
        <v>969</v>
      </c>
      <c r="H113" s="48" t="s">
        <v>969</v>
      </c>
    </row>
    <row r="114" ht="20" customHeight="1" spans="2:8">
      <c r="B114" s="50" t="s">
        <v>983</v>
      </c>
      <c r="C114" s="51" t="s">
        <v>984</v>
      </c>
      <c r="D114" s="50" t="s">
        <v>972</v>
      </c>
      <c r="E114" s="50" t="s">
        <v>948</v>
      </c>
      <c r="F114" s="50">
        <v>33137</v>
      </c>
      <c r="G114" s="50" t="s">
        <v>969</v>
      </c>
      <c r="H114" s="50" t="s">
        <v>969</v>
      </c>
    </row>
    <row r="115" ht="20" customHeight="1" spans="2:8">
      <c r="B115" s="48" t="s">
        <v>985</v>
      </c>
      <c r="C115" s="49" t="s">
        <v>986</v>
      </c>
      <c r="D115" s="48" t="s">
        <v>987</v>
      </c>
      <c r="E115" s="48" t="s">
        <v>948</v>
      </c>
      <c r="F115" s="48">
        <v>33605</v>
      </c>
      <c r="G115" s="48" t="s">
        <v>969</v>
      </c>
      <c r="H115" s="48" t="s">
        <v>969</v>
      </c>
    </row>
    <row r="116" ht="20" customHeight="1" spans="2:8">
      <c r="B116" s="50" t="s">
        <v>988</v>
      </c>
      <c r="C116" s="51" t="s">
        <v>989</v>
      </c>
      <c r="D116" s="50" t="s">
        <v>990</v>
      </c>
      <c r="E116" s="50" t="s">
        <v>948</v>
      </c>
      <c r="F116" s="50">
        <v>33811</v>
      </c>
      <c r="G116" s="50" t="s">
        <v>991</v>
      </c>
      <c r="H116" s="50" t="s">
        <v>991</v>
      </c>
    </row>
    <row r="117" ht="20" customHeight="1" spans="2:8">
      <c r="B117" s="48" t="s">
        <v>992</v>
      </c>
      <c r="C117" s="49" t="s">
        <v>993</v>
      </c>
      <c r="D117" s="48" t="s">
        <v>994</v>
      </c>
      <c r="E117" s="48" t="s">
        <v>948</v>
      </c>
      <c r="F117" s="48">
        <v>33897</v>
      </c>
      <c r="G117" s="48" t="s">
        <v>991</v>
      </c>
      <c r="H117" s="48" t="s">
        <v>991</v>
      </c>
    </row>
    <row r="118" ht="20" customHeight="1" spans="2:8">
      <c r="B118" s="50" t="s">
        <v>995</v>
      </c>
      <c r="C118" s="51" t="s">
        <v>996</v>
      </c>
      <c r="D118" s="50" t="s">
        <v>994</v>
      </c>
      <c r="E118" s="50" t="s">
        <v>948</v>
      </c>
      <c r="F118" s="50">
        <v>33897</v>
      </c>
      <c r="G118" s="50" t="s">
        <v>991</v>
      </c>
      <c r="H118" s="50" t="s">
        <v>991</v>
      </c>
    </row>
    <row r="119" ht="20" customHeight="1" spans="2:8">
      <c r="B119" s="48" t="s">
        <v>997</v>
      </c>
      <c r="C119" s="49" t="s">
        <v>998</v>
      </c>
      <c r="D119" s="48" t="s">
        <v>999</v>
      </c>
      <c r="E119" s="48" t="s">
        <v>948</v>
      </c>
      <c r="F119" s="48">
        <v>34208</v>
      </c>
      <c r="G119" s="48" t="s">
        <v>991</v>
      </c>
      <c r="H119" s="48" t="s">
        <v>991</v>
      </c>
    </row>
    <row r="120" ht="20" customHeight="1" spans="2:8">
      <c r="B120" s="50" t="s">
        <v>1000</v>
      </c>
      <c r="C120" s="51" t="s">
        <v>1001</v>
      </c>
      <c r="D120" s="50" t="s">
        <v>987</v>
      </c>
      <c r="E120" s="50" t="s">
        <v>948</v>
      </c>
      <c r="F120" s="50">
        <v>33619</v>
      </c>
      <c r="G120" s="50" t="s">
        <v>991</v>
      </c>
      <c r="H120" s="50" t="s">
        <v>991</v>
      </c>
    </row>
    <row r="121" ht="20" customHeight="1" spans="2:8">
      <c r="B121" s="48" t="s">
        <v>1002</v>
      </c>
      <c r="C121" s="49" t="s">
        <v>1003</v>
      </c>
      <c r="D121" s="48" t="s">
        <v>1004</v>
      </c>
      <c r="E121" s="48" t="s">
        <v>948</v>
      </c>
      <c r="F121" s="48">
        <v>33570</v>
      </c>
      <c r="G121" s="48" t="s">
        <v>991</v>
      </c>
      <c r="H121" s="48" t="s">
        <v>991</v>
      </c>
    </row>
    <row r="122" ht="20" customHeight="1" spans="2:8">
      <c r="B122" s="50" t="s">
        <v>1005</v>
      </c>
      <c r="C122" s="51" t="s">
        <v>989</v>
      </c>
      <c r="D122" s="50" t="s">
        <v>990</v>
      </c>
      <c r="E122" s="50" t="s">
        <v>948</v>
      </c>
      <c r="F122" s="50">
        <v>33811</v>
      </c>
      <c r="G122" s="50" t="s">
        <v>991</v>
      </c>
      <c r="H122" s="50" t="s">
        <v>991</v>
      </c>
    </row>
    <row r="123" ht="20" customHeight="1" spans="2:8">
      <c r="B123" s="48" t="s">
        <v>1006</v>
      </c>
      <c r="C123" s="49" t="s">
        <v>1007</v>
      </c>
      <c r="D123" s="48" t="s">
        <v>1008</v>
      </c>
      <c r="E123" s="48" t="s">
        <v>1009</v>
      </c>
      <c r="F123" s="48">
        <v>30517</v>
      </c>
      <c r="G123" s="48" t="s">
        <v>1010</v>
      </c>
      <c r="H123" s="48" t="s">
        <v>1010</v>
      </c>
    </row>
    <row r="124" ht="20" customHeight="1" spans="2:8">
      <c r="B124" s="50" t="s">
        <v>1011</v>
      </c>
      <c r="C124" s="51" t="s">
        <v>1012</v>
      </c>
      <c r="D124" s="50" t="s">
        <v>1013</v>
      </c>
      <c r="E124" s="50" t="s">
        <v>1009</v>
      </c>
      <c r="F124" s="50">
        <v>30344</v>
      </c>
      <c r="G124" s="50" t="s">
        <v>1010</v>
      </c>
      <c r="H124" s="50" t="s">
        <v>1010</v>
      </c>
    </row>
    <row r="125" ht="20" customHeight="1" spans="2:8">
      <c r="B125" s="48" t="s">
        <v>1014</v>
      </c>
      <c r="C125" s="49" t="s">
        <v>1015</v>
      </c>
      <c r="D125" s="48" t="s">
        <v>1016</v>
      </c>
      <c r="E125" s="48" t="s">
        <v>1009</v>
      </c>
      <c r="F125" s="48">
        <v>30291</v>
      </c>
      <c r="G125" s="48" t="s">
        <v>1010</v>
      </c>
      <c r="H125" s="48" t="s">
        <v>1010</v>
      </c>
    </row>
    <row r="126" ht="20" customHeight="1" spans="2:8">
      <c r="B126" s="50" t="s">
        <v>1017</v>
      </c>
      <c r="C126" s="51" t="s">
        <v>1018</v>
      </c>
      <c r="D126" s="50" t="s">
        <v>1019</v>
      </c>
      <c r="E126" s="50" t="s">
        <v>1009</v>
      </c>
      <c r="F126" s="50">
        <v>30122</v>
      </c>
      <c r="G126" s="50" t="s">
        <v>1010</v>
      </c>
      <c r="H126" s="50" t="s">
        <v>1010</v>
      </c>
    </row>
    <row r="127" ht="20" customHeight="1" spans="2:8">
      <c r="B127" s="48" t="s">
        <v>1020</v>
      </c>
      <c r="C127" s="49" t="s">
        <v>1021</v>
      </c>
      <c r="D127" s="48" t="s">
        <v>1022</v>
      </c>
      <c r="E127" s="48" t="s">
        <v>1009</v>
      </c>
      <c r="F127" s="48">
        <v>30096</v>
      </c>
      <c r="G127" s="48" t="s">
        <v>1010</v>
      </c>
      <c r="H127" s="48" t="s">
        <v>1010</v>
      </c>
    </row>
    <row r="128" ht="20" customHeight="1" spans="2:8">
      <c r="B128" s="50" t="s">
        <v>1023</v>
      </c>
      <c r="C128" s="51" t="s">
        <v>1024</v>
      </c>
      <c r="D128" s="50" t="s">
        <v>1008</v>
      </c>
      <c r="E128" s="50" t="s">
        <v>1009</v>
      </c>
      <c r="F128" s="50">
        <v>30517</v>
      </c>
      <c r="G128" s="50" t="s">
        <v>1010</v>
      </c>
      <c r="H128" s="50" t="s">
        <v>1010</v>
      </c>
    </row>
    <row r="129" ht="20" customHeight="1" spans="2:8">
      <c r="B129" s="48" t="s">
        <v>1025</v>
      </c>
      <c r="C129" s="49" t="s">
        <v>1026</v>
      </c>
      <c r="D129" s="48" t="s">
        <v>1027</v>
      </c>
      <c r="E129" s="48" t="s">
        <v>1009</v>
      </c>
      <c r="F129" s="48">
        <v>30549</v>
      </c>
      <c r="G129" s="48" t="s">
        <v>1010</v>
      </c>
      <c r="H129" s="48" t="s">
        <v>1010</v>
      </c>
    </row>
    <row r="130" ht="20" customHeight="1" spans="2:8">
      <c r="B130" s="50" t="s">
        <v>1028</v>
      </c>
      <c r="C130" s="51" t="s">
        <v>1029</v>
      </c>
      <c r="D130" s="50" t="s">
        <v>1030</v>
      </c>
      <c r="E130" s="50" t="s">
        <v>1009</v>
      </c>
      <c r="F130" s="50">
        <v>30549</v>
      </c>
      <c r="G130" s="50" t="s">
        <v>1010</v>
      </c>
      <c r="H130" s="50" t="s">
        <v>1010</v>
      </c>
    </row>
    <row r="131" ht="20" customHeight="1" spans="2:8">
      <c r="B131" s="48" t="s">
        <v>1031</v>
      </c>
      <c r="C131" s="49" t="s">
        <v>1024</v>
      </c>
      <c r="D131" s="48" t="s">
        <v>1008</v>
      </c>
      <c r="E131" s="48" t="s">
        <v>1009</v>
      </c>
      <c r="F131" s="48">
        <v>30517</v>
      </c>
      <c r="G131" s="48" t="s">
        <v>1010</v>
      </c>
      <c r="H131" s="48" t="s">
        <v>1010</v>
      </c>
    </row>
    <row r="132" ht="20" customHeight="1" spans="2:8">
      <c r="B132" s="50" t="s">
        <v>1032</v>
      </c>
      <c r="C132" s="51" t="s">
        <v>1033</v>
      </c>
      <c r="D132" s="50" t="s">
        <v>1034</v>
      </c>
      <c r="E132" s="50" t="s">
        <v>1009</v>
      </c>
      <c r="F132" s="50">
        <v>30336</v>
      </c>
      <c r="G132" s="50" t="s">
        <v>1010</v>
      </c>
      <c r="H132" s="50" t="s">
        <v>1010</v>
      </c>
    </row>
    <row r="133" ht="20" customHeight="1" spans="2:8">
      <c r="B133" s="48" t="s">
        <v>1035</v>
      </c>
      <c r="C133" s="49" t="s">
        <v>1036</v>
      </c>
      <c r="D133" s="48" t="s">
        <v>1037</v>
      </c>
      <c r="E133" s="48" t="s">
        <v>1009</v>
      </c>
      <c r="F133" s="48">
        <v>31408</v>
      </c>
      <c r="G133" s="48" t="s">
        <v>1010</v>
      </c>
      <c r="H133" s="48" t="s">
        <v>1010</v>
      </c>
    </row>
    <row r="134" ht="20" customHeight="1" spans="2:8">
      <c r="B134" s="50" t="s">
        <v>1038</v>
      </c>
      <c r="C134" s="51" t="s">
        <v>1039</v>
      </c>
      <c r="D134" s="50" t="s">
        <v>1040</v>
      </c>
      <c r="E134" s="50" t="s">
        <v>1009</v>
      </c>
      <c r="F134" s="50">
        <v>31216</v>
      </c>
      <c r="G134" s="50" t="s">
        <v>1010</v>
      </c>
      <c r="H134" s="50" t="s">
        <v>1010</v>
      </c>
    </row>
    <row r="135" ht="20" customHeight="1" spans="2:8">
      <c r="B135" s="48" t="s">
        <v>1041</v>
      </c>
      <c r="C135" s="49"/>
      <c r="D135" s="48" t="s">
        <v>1034</v>
      </c>
      <c r="E135" s="48" t="s">
        <v>1009</v>
      </c>
      <c r="F135" s="48">
        <v>30318</v>
      </c>
      <c r="G135" s="48" t="s">
        <v>1010</v>
      </c>
      <c r="H135" s="48" t="s">
        <v>1010</v>
      </c>
    </row>
    <row r="136" ht="20" customHeight="1" spans="2:8">
      <c r="B136" s="50" t="s">
        <v>1042</v>
      </c>
      <c r="C136" s="51"/>
      <c r="D136" s="50" t="s">
        <v>1034</v>
      </c>
      <c r="E136" s="50" t="s">
        <v>1009</v>
      </c>
      <c r="F136" s="50">
        <v>30318</v>
      </c>
      <c r="G136" s="50" t="s">
        <v>1010</v>
      </c>
      <c r="H136" s="50" t="s">
        <v>1010</v>
      </c>
    </row>
    <row r="137" ht="20" customHeight="1" spans="2:8">
      <c r="B137" s="48" t="s">
        <v>1043</v>
      </c>
      <c r="C137" s="49" t="s">
        <v>1044</v>
      </c>
      <c r="D137" s="48" t="s">
        <v>1045</v>
      </c>
      <c r="E137" s="48" t="s">
        <v>1009</v>
      </c>
      <c r="F137" s="48">
        <v>30043</v>
      </c>
      <c r="G137" s="48" t="s">
        <v>1010</v>
      </c>
      <c r="H137" s="48" t="s">
        <v>1010</v>
      </c>
    </row>
    <row r="138" ht="20" customHeight="1" spans="2:8">
      <c r="B138" s="50" t="s">
        <v>1046</v>
      </c>
      <c r="C138" s="51" t="s">
        <v>1015</v>
      </c>
      <c r="D138" s="50" t="s">
        <v>1016</v>
      </c>
      <c r="E138" s="50" t="s">
        <v>1009</v>
      </c>
      <c r="F138" s="50">
        <v>30291</v>
      </c>
      <c r="G138" s="50" t="s">
        <v>1010</v>
      </c>
      <c r="H138" s="50" t="s">
        <v>1010</v>
      </c>
    </row>
    <row r="139" ht="20" customHeight="1" spans="2:8">
      <c r="B139" s="48" t="s">
        <v>1047</v>
      </c>
      <c r="C139" s="49" t="s">
        <v>1048</v>
      </c>
      <c r="D139" s="48" t="s">
        <v>1013</v>
      </c>
      <c r="E139" s="48" t="s">
        <v>1009</v>
      </c>
      <c r="F139" s="48">
        <v>30344</v>
      </c>
      <c r="G139" s="48" t="s">
        <v>1010</v>
      </c>
      <c r="H139" s="48" t="s">
        <v>1010</v>
      </c>
    </row>
    <row r="140" ht="20" customHeight="1" spans="2:8">
      <c r="B140" s="50" t="s">
        <v>1049</v>
      </c>
      <c r="C140" s="51" t="s">
        <v>1050</v>
      </c>
      <c r="D140" s="50" t="s">
        <v>1051</v>
      </c>
      <c r="E140" s="50" t="s">
        <v>1009</v>
      </c>
      <c r="F140" s="50">
        <v>30253</v>
      </c>
      <c r="G140" s="50" t="s">
        <v>1010</v>
      </c>
      <c r="H140" s="50" t="s">
        <v>1010</v>
      </c>
    </row>
    <row r="141" ht="20" customHeight="1" spans="2:8">
      <c r="B141" s="48" t="s">
        <v>1052</v>
      </c>
      <c r="C141" s="49" t="s">
        <v>1053</v>
      </c>
      <c r="D141" s="48" t="s">
        <v>1016</v>
      </c>
      <c r="E141" s="48" t="s">
        <v>1009</v>
      </c>
      <c r="F141" s="48">
        <v>30291</v>
      </c>
      <c r="G141" s="48" t="s">
        <v>1010</v>
      </c>
      <c r="H141" s="48" t="s">
        <v>1010</v>
      </c>
    </row>
    <row r="142" ht="20" customHeight="1" spans="2:8">
      <c r="B142" s="50" t="s">
        <v>1054</v>
      </c>
      <c r="C142" s="51" t="s">
        <v>1055</v>
      </c>
      <c r="D142" s="50" t="s">
        <v>1051</v>
      </c>
      <c r="E142" s="50" t="s">
        <v>1009</v>
      </c>
      <c r="F142" s="50">
        <v>30253</v>
      </c>
      <c r="G142" s="50" t="s">
        <v>1010</v>
      </c>
      <c r="H142" s="50" t="s">
        <v>1010</v>
      </c>
    </row>
    <row r="143" ht="20" customHeight="1" spans="2:8">
      <c r="B143" s="48" t="s">
        <v>1056</v>
      </c>
      <c r="C143" s="49" t="s">
        <v>1057</v>
      </c>
      <c r="D143" s="48" t="s">
        <v>1058</v>
      </c>
      <c r="E143" s="48" t="s">
        <v>1059</v>
      </c>
      <c r="F143" s="48">
        <v>60608</v>
      </c>
      <c r="G143" s="48" t="s">
        <v>1060</v>
      </c>
      <c r="H143" s="48" t="s">
        <v>1060</v>
      </c>
    </row>
    <row r="144" ht="20" customHeight="1" spans="2:8">
      <c r="B144" s="50" t="s">
        <v>1061</v>
      </c>
      <c r="C144" s="51" t="s">
        <v>1062</v>
      </c>
      <c r="D144" s="50" t="s">
        <v>1063</v>
      </c>
      <c r="E144" s="50" t="s">
        <v>1059</v>
      </c>
      <c r="F144" s="50">
        <v>60053</v>
      </c>
      <c r="G144" s="50" t="s">
        <v>1060</v>
      </c>
      <c r="H144" s="50" t="s">
        <v>1060</v>
      </c>
    </row>
    <row r="145" ht="20" customHeight="1" spans="2:8">
      <c r="B145" s="48" t="s">
        <v>1064</v>
      </c>
      <c r="C145" s="49" t="s">
        <v>1065</v>
      </c>
      <c r="D145" s="48" t="s">
        <v>1066</v>
      </c>
      <c r="E145" s="48" t="s">
        <v>1059</v>
      </c>
      <c r="F145" s="48">
        <v>60532</v>
      </c>
      <c r="G145" s="48" t="s">
        <v>1060</v>
      </c>
      <c r="H145" s="48" t="s">
        <v>1060</v>
      </c>
    </row>
    <row r="146" ht="20" customHeight="1" spans="2:8">
      <c r="B146" s="50" t="s">
        <v>1067</v>
      </c>
      <c r="C146" s="51" t="s">
        <v>1068</v>
      </c>
      <c r="D146" s="50" t="s">
        <v>1058</v>
      </c>
      <c r="E146" s="50" t="s">
        <v>1059</v>
      </c>
      <c r="F146" s="50">
        <v>60642</v>
      </c>
      <c r="G146" s="50" t="s">
        <v>1060</v>
      </c>
      <c r="H146" s="50" t="s">
        <v>1060</v>
      </c>
    </row>
    <row r="147" ht="20" customHeight="1" spans="2:8">
      <c r="B147" s="48" t="s">
        <v>1069</v>
      </c>
      <c r="C147" s="49" t="s">
        <v>1070</v>
      </c>
      <c r="D147" s="48" t="s">
        <v>1058</v>
      </c>
      <c r="E147" s="48" t="s">
        <v>1059</v>
      </c>
      <c r="F147" s="48">
        <v>60642</v>
      </c>
      <c r="G147" s="48" t="s">
        <v>1060</v>
      </c>
      <c r="H147" s="48" t="s">
        <v>1060</v>
      </c>
    </row>
    <row r="148" ht="20" customHeight="1" spans="2:8">
      <c r="B148" s="50" t="s">
        <v>1071</v>
      </c>
      <c r="C148" s="51" t="s">
        <v>1072</v>
      </c>
      <c r="D148" s="50" t="s">
        <v>1073</v>
      </c>
      <c r="E148" s="50" t="s">
        <v>1059</v>
      </c>
      <c r="F148" s="50">
        <v>60433</v>
      </c>
      <c r="G148" s="50" t="s">
        <v>1060</v>
      </c>
      <c r="H148" s="50" t="s">
        <v>1060</v>
      </c>
    </row>
    <row r="149" ht="20" customHeight="1" spans="2:8">
      <c r="B149" s="48" t="s">
        <v>459</v>
      </c>
      <c r="C149" s="49" t="s">
        <v>1074</v>
      </c>
      <c r="D149" s="48" t="s">
        <v>1073</v>
      </c>
      <c r="E149" s="48" t="s">
        <v>1059</v>
      </c>
      <c r="F149" s="48">
        <v>60433</v>
      </c>
      <c r="G149" s="48" t="s">
        <v>1060</v>
      </c>
      <c r="H149" s="48" t="s">
        <v>1060</v>
      </c>
    </row>
    <row r="150" ht="20" customHeight="1" spans="2:8">
      <c r="B150" s="50" t="s">
        <v>1075</v>
      </c>
      <c r="C150" s="51" t="s">
        <v>1076</v>
      </c>
      <c r="D150" s="50" t="s">
        <v>1073</v>
      </c>
      <c r="E150" s="50" t="s">
        <v>1059</v>
      </c>
      <c r="F150" s="50">
        <v>60433</v>
      </c>
      <c r="G150" s="50" t="s">
        <v>1060</v>
      </c>
      <c r="H150" s="50" t="s">
        <v>1060</v>
      </c>
    </row>
    <row r="151" ht="20" customHeight="1" spans="2:8">
      <c r="B151" s="48" t="s">
        <v>1077</v>
      </c>
      <c r="C151" s="49" t="s">
        <v>1078</v>
      </c>
      <c r="D151" s="48" t="s">
        <v>1079</v>
      </c>
      <c r="E151" s="48" t="s">
        <v>1059</v>
      </c>
      <c r="F151" s="48">
        <v>60642</v>
      </c>
      <c r="G151" s="48" t="s">
        <v>1060</v>
      </c>
      <c r="H151" s="48" t="s">
        <v>1060</v>
      </c>
    </row>
    <row r="152" ht="20" customHeight="1" spans="2:8">
      <c r="B152" s="50" t="s">
        <v>1080</v>
      </c>
      <c r="C152" s="51" t="s">
        <v>1081</v>
      </c>
      <c r="D152" s="50" t="s">
        <v>1082</v>
      </c>
      <c r="E152" s="50" t="s">
        <v>1059</v>
      </c>
      <c r="F152" s="50">
        <v>60446</v>
      </c>
      <c r="G152" s="50" t="s">
        <v>1060</v>
      </c>
      <c r="H152" s="50" t="s">
        <v>1060</v>
      </c>
    </row>
    <row r="153" ht="20" customHeight="1" spans="2:8">
      <c r="B153" s="48" t="s">
        <v>1083</v>
      </c>
      <c r="C153" s="49" t="s">
        <v>1084</v>
      </c>
      <c r="D153" s="48" t="s">
        <v>1085</v>
      </c>
      <c r="E153" s="48" t="s">
        <v>1059</v>
      </c>
      <c r="F153" s="48">
        <v>60449</v>
      </c>
      <c r="G153" s="48" t="s">
        <v>1060</v>
      </c>
      <c r="H153" s="48" t="s">
        <v>1060</v>
      </c>
    </row>
    <row r="154" ht="20" customHeight="1" spans="2:8">
      <c r="B154" s="50" t="s">
        <v>1086</v>
      </c>
      <c r="C154" s="51" t="s">
        <v>1087</v>
      </c>
      <c r="D154" s="50" t="s">
        <v>1088</v>
      </c>
      <c r="E154" s="50" t="s">
        <v>1059</v>
      </c>
      <c r="F154" s="50">
        <v>60449</v>
      </c>
      <c r="G154" s="50" t="s">
        <v>1060</v>
      </c>
      <c r="H154" s="50" t="s">
        <v>1060</v>
      </c>
    </row>
    <row r="155" ht="20" customHeight="1" spans="2:8">
      <c r="B155" s="48" t="s">
        <v>1089</v>
      </c>
      <c r="C155" s="49" t="s">
        <v>1090</v>
      </c>
      <c r="D155" s="48" t="s">
        <v>909</v>
      </c>
      <c r="E155" s="48" t="s">
        <v>1059</v>
      </c>
      <c r="F155" s="48">
        <v>60504</v>
      </c>
      <c r="G155" s="48" t="s">
        <v>1060</v>
      </c>
      <c r="H155" s="48" t="s">
        <v>1060</v>
      </c>
    </row>
    <row r="156" ht="20" customHeight="1" spans="2:8">
      <c r="B156" s="50" t="s">
        <v>1091</v>
      </c>
      <c r="C156" s="51" t="s">
        <v>1092</v>
      </c>
      <c r="D156" s="50" t="s">
        <v>1058</v>
      </c>
      <c r="E156" s="50" t="s">
        <v>1059</v>
      </c>
      <c r="F156" s="50">
        <v>60608</v>
      </c>
      <c r="G156" s="50" t="s">
        <v>1060</v>
      </c>
      <c r="H156" s="50" t="s">
        <v>1060</v>
      </c>
    </row>
    <row r="157" ht="20" customHeight="1" spans="2:8">
      <c r="B157" s="48" t="s">
        <v>1093</v>
      </c>
      <c r="C157" s="49" t="s">
        <v>1094</v>
      </c>
      <c r="D157" s="48" t="s">
        <v>909</v>
      </c>
      <c r="E157" s="48" t="s">
        <v>1059</v>
      </c>
      <c r="F157" s="48">
        <v>60563</v>
      </c>
      <c r="G157" s="48" t="s">
        <v>1060</v>
      </c>
      <c r="H157" s="48" t="s">
        <v>1060</v>
      </c>
    </row>
    <row r="158" ht="20" customHeight="1" spans="2:8">
      <c r="B158" s="50" t="s">
        <v>1095</v>
      </c>
      <c r="C158" s="51" t="s">
        <v>1094</v>
      </c>
      <c r="D158" s="50" t="s">
        <v>909</v>
      </c>
      <c r="E158" s="50" t="s">
        <v>1059</v>
      </c>
      <c r="F158" s="50">
        <v>60563</v>
      </c>
      <c r="G158" s="50" t="s">
        <v>1060</v>
      </c>
      <c r="H158" s="50" t="s">
        <v>1060</v>
      </c>
    </row>
    <row r="159" ht="20" customHeight="1" spans="2:8">
      <c r="B159" s="48" t="s">
        <v>1096</v>
      </c>
      <c r="C159" s="49" t="s">
        <v>1097</v>
      </c>
      <c r="D159" s="48" t="s">
        <v>1098</v>
      </c>
      <c r="E159" s="48" t="s">
        <v>1059</v>
      </c>
      <c r="F159" s="48">
        <v>60191</v>
      </c>
      <c r="G159" s="48" t="s">
        <v>1060</v>
      </c>
      <c r="H159" s="48" t="s">
        <v>1060</v>
      </c>
    </row>
    <row r="160" ht="20" customHeight="1" spans="2:8">
      <c r="B160" s="50" t="s">
        <v>1099</v>
      </c>
      <c r="C160" s="51" t="s">
        <v>1100</v>
      </c>
      <c r="D160" s="50" t="s">
        <v>1101</v>
      </c>
      <c r="E160" s="50" t="s">
        <v>1059</v>
      </c>
      <c r="F160" s="50">
        <v>60447</v>
      </c>
      <c r="G160" s="50" t="s">
        <v>1060</v>
      </c>
      <c r="H160" s="50" t="s">
        <v>1060</v>
      </c>
    </row>
    <row r="161" ht="20" customHeight="1" spans="2:8">
      <c r="B161" s="48" t="s">
        <v>1102</v>
      </c>
      <c r="C161" s="49" t="s">
        <v>1103</v>
      </c>
      <c r="D161" s="48" t="s">
        <v>1104</v>
      </c>
      <c r="E161" s="48" t="s">
        <v>1059</v>
      </c>
      <c r="F161" s="48">
        <v>62025</v>
      </c>
      <c r="G161" s="48" t="s">
        <v>1060</v>
      </c>
      <c r="H161" s="48" t="s">
        <v>1060</v>
      </c>
    </row>
    <row r="162" ht="20" customHeight="1" spans="2:8">
      <c r="B162" s="50" t="s">
        <v>1105</v>
      </c>
      <c r="C162" s="51" t="s">
        <v>1106</v>
      </c>
      <c r="D162" s="50" t="s">
        <v>1107</v>
      </c>
      <c r="E162" s="50" t="s">
        <v>1059</v>
      </c>
      <c r="F162" s="50">
        <v>62025</v>
      </c>
      <c r="G162" s="50" t="s">
        <v>1060</v>
      </c>
      <c r="H162" s="50" t="s">
        <v>1060</v>
      </c>
    </row>
    <row r="163" ht="20" customHeight="1" spans="2:8">
      <c r="B163" s="48" t="s">
        <v>1108</v>
      </c>
      <c r="C163" s="49" t="s">
        <v>1109</v>
      </c>
      <c r="D163" s="48" t="s">
        <v>1107</v>
      </c>
      <c r="E163" s="48" t="s">
        <v>1059</v>
      </c>
      <c r="F163" s="48">
        <v>62025</v>
      </c>
      <c r="G163" s="48" t="s">
        <v>1060</v>
      </c>
      <c r="H163" s="48" t="s">
        <v>1060</v>
      </c>
    </row>
    <row r="164" ht="20" customHeight="1" spans="2:8">
      <c r="B164" s="50" t="s">
        <v>1110</v>
      </c>
      <c r="C164" s="51" t="s">
        <v>1109</v>
      </c>
      <c r="D164" s="50" t="s">
        <v>1107</v>
      </c>
      <c r="E164" s="50" t="s">
        <v>1059</v>
      </c>
      <c r="F164" s="50">
        <v>62025</v>
      </c>
      <c r="G164" s="50" t="s">
        <v>1060</v>
      </c>
      <c r="H164" s="50" t="s">
        <v>1060</v>
      </c>
    </row>
    <row r="165" ht="20" customHeight="1" spans="2:8">
      <c r="B165" s="48" t="s">
        <v>1111</v>
      </c>
      <c r="C165" s="49" t="s">
        <v>1070</v>
      </c>
      <c r="D165" s="48" t="s">
        <v>1079</v>
      </c>
      <c r="E165" s="48" t="s">
        <v>1059</v>
      </c>
      <c r="F165" s="48">
        <v>60642</v>
      </c>
      <c r="G165" s="48" t="s">
        <v>1060</v>
      </c>
      <c r="H165" s="48" t="s">
        <v>1060</v>
      </c>
    </row>
    <row r="166" ht="20" customHeight="1" spans="2:8">
      <c r="B166" s="50" t="s">
        <v>1112</v>
      </c>
      <c r="C166" s="51" t="s">
        <v>1113</v>
      </c>
      <c r="D166" s="50" t="s">
        <v>1073</v>
      </c>
      <c r="E166" s="50" t="s">
        <v>1059</v>
      </c>
      <c r="F166" s="50">
        <v>40433</v>
      </c>
      <c r="G166" s="50" t="s">
        <v>1060</v>
      </c>
      <c r="H166" s="50" t="s">
        <v>1060</v>
      </c>
    </row>
    <row r="167" ht="20" customHeight="1" spans="2:8">
      <c r="B167" s="48" t="s">
        <v>1114</v>
      </c>
      <c r="C167" s="49" t="s">
        <v>1092</v>
      </c>
      <c r="D167" s="48" t="s">
        <v>1058</v>
      </c>
      <c r="E167" s="48" t="s">
        <v>1059</v>
      </c>
      <c r="F167" s="48">
        <v>60608</v>
      </c>
      <c r="G167" s="48" t="s">
        <v>1060</v>
      </c>
      <c r="H167" s="48" t="s">
        <v>1060</v>
      </c>
    </row>
    <row r="168" ht="20" customHeight="1" spans="2:8">
      <c r="B168" s="50" t="s">
        <v>1115</v>
      </c>
      <c r="C168" s="51" t="s">
        <v>1116</v>
      </c>
      <c r="D168" s="50" t="s">
        <v>1058</v>
      </c>
      <c r="E168" s="50" t="s">
        <v>1059</v>
      </c>
      <c r="F168" s="50">
        <v>60642</v>
      </c>
      <c r="G168" s="50" t="s">
        <v>1060</v>
      </c>
      <c r="H168" s="50" t="s">
        <v>1060</v>
      </c>
    </row>
    <row r="169" ht="20" customHeight="1" spans="2:8">
      <c r="B169" s="48" t="s">
        <v>1117</v>
      </c>
      <c r="C169" s="49" t="s">
        <v>1118</v>
      </c>
      <c r="D169" s="48" t="s">
        <v>1098</v>
      </c>
      <c r="E169" s="48" t="s">
        <v>1059</v>
      </c>
      <c r="F169" s="48">
        <v>60191</v>
      </c>
      <c r="G169" s="48" t="s">
        <v>1060</v>
      </c>
      <c r="H169" s="48" t="s">
        <v>1060</v>
      </c>
    </row>
    <row r="170" ht="20" customHeight="1" spans="2:8">
      <c r="B170" s="50" t="s">
        <v>1119</v>
      </c>
      <c r="C170" s="51" t="s">
        <v>1120</v>
      </c>
      <c r="D170" s="50" t="s">
        <v>1121</v>
      </c>
      <c r="E170" s="50" t="s">
        <v>1059</v>
      </c>
      <c r="F170" s="50">
        <v>60421</v>
      </c>
      <c r="G170" s="50" t="s">
        <v>1060</v>
      </c>
      <c r="H170" s="50" t="s">
        <v>1060</v>
      </c>
    </row>
    <row r="171" ht="20" customHeight="1" spans="2:8">
      <c r="B171" s="48" t="s">
        <v>1122</v>
      </c>
      <c r="C171" s="49" t="s">
        <v>1123</v>
      </c>
      <c r="D171" s="48" t="s">
        <v>1124</v>
      </c>
      <c r="E171" s="48" t="s">
        <v>580</v>
      </c>
      <c r="F171" s="48">
        <v>46075</v>
      </c>
      <c r="G171" s="48" t="s">
        <v>1060</v>
      </c>
      <c r="H171" s="48" t="s">
        <v>1060</v>
      </c>
    </row>
    <row r="172" ht="20" customHeight="1" spans="2:8">
      <c r="B172" s="50" t="s">
        <v>1125</v>
      </c>
      <c r="C172" s="51" t="s">
        <v>1126</v>
      </c>
      <c r="D172" s="50" t="s">
        <v>1127</v>
      </c>
      <c r="E172" s="50" t="s">
        <v>580</v>
      </c>
      <c r="F172" s="50">
        <v>46168</v>
      </c>
      <c r="G172" s="50" t="s">
        <v>1060</v>
      </c>
      <c r="H172" s="50" t="s">
        <v>1060</v>
      </c>
    </row>
    <row r="173" ht="20" customHeight="1" spans="2:8">
      <c r="B173" s="48" t="s">
        <v>1128</v>
      </c>
      <c r="C173" s="49" t="s">
        <v>1129</v>
      </c>
      <c r="D173" s="48" t="s">
        <v>1127</v>
      </c>
      <c r="E173" s="48" t="s">
        <v>580</v>
      </c>
      <c r="F173" s="48">
        <v>46168</v>
      </c>
      <c r="G173" s="48" t="s">
        <v>1060</v>
      </c>
      <c r="H173" s="48" t="s">
        <v>1060</v>
      </c>
    </row>
    <row r="174" ht="20" customHeight="1" spans="2:8">
      <c r="B174" s="50" t="s">
        <v>1130</v>
      </c>
      <c r="C174" s="51" t="s">
        <v>1131</v>
      </c>
      <c r="D174" s="50" t="s">
        <v>1132</v>
      </c>
      <c r="E174" s="50" t="s">
        <v>580</v>
      </c>
      <c r="F174" s="50">
        <v>46231</v>
      </c>
      <c r="G174" s="50" t="s">
        <v>1060</v>
      </c>
      <c r="H174" s="50" t="s">
        <v>1060</v>
      </c>
    </row>
    <row r="175" ht="20" customHeight="1" spans="2:8">
      <c r="B175" s="48" t="s">
        <v>1133</v>
      </c>
      <c r="C175" s="49" t="s">
        <v>1134</v>
      </c>
      <c r="D175" s="48" t="s">
        <v>1127</v>
      </c>
      <c r="E175" s="48" t="s">
        <v>580</v>
      </c>
      <c r="F175" s="48">
        <v>46168</v>
      </c>
      <c r="G175" s="48" t="s">
        <v>1060</v>
      </c>
      <c r="H175" s="48" t="s">
        <v>1060</v>
      </c>
    </row>
    <row r="176" ht="20" customHeight="1" spans="2:8">
      <c r="B176" s="50" t="s">
        <v>1135</v>
      </c>
      <c r="C176" s="51" t="s">
        <v>1136</v>
      </c>
      <c r="D176" s="50" t="s">
        <v>1137</v>
      </c>
      <c r="E176" s="50" t="s">
        <v>580</v>
      </c>
      <c r="F176" s="50">
        <v>47130</v>
      </c>
      <c r="G176" s="50" t="s">
        <v>1060</v>
      </c>
      <c r="H176" s="50" t="s">
        <v>1060</v>
      </c>
    </row>
    <row r="177" ht="20" customHeight="1" spans="2:8">
      <c r="B177" s="48" t="s">
        <v>1138</v>
      </c>
      <c r="C177" s="49" t="s">
        <v>1139</v>
      </c>
      <c r="D177" s="48" t="s">
        <v>1132</v>
      </c>
      <c r="E177" s="48" t="s">
        <v>580</v>
      </c>
      <c r="F177" s="48">
        <v>46241</v>
      </c>
      <c r="G177" s="48" t="s">
        <v>1060</v>
      </c>
      <c r="H177" s="48" t="s">
        <v>1060</v>
      </c>
    </row>
    <row r="178" ht="20" customHeight="1" spans="2:8">
      <c r="B178" s="50" t="s">
        <v>1140</v>
      </c>
      <c r="C178" s="51" t="s">
        <v>1141</v>
      </c>
      <c r="D178" s="50" t="s">
        <v>1132</v>
      </c>
      <c r="E178" s="50" t="s">
        <v>580</v>
      </c>
      <c r="F178" s="50">
        <v>46421</v>
      </c>
      <c r="G178" s="50" t="s">
        <v>1132</v>
      </c>
      <c r="H178" s="50" t="s">
        <v>1132</v>
      </c>
    </row>
    <row r="179" ht="20" customHeight="1" spans="2:8">
      <c r="B179" s="48" t="s">
        <v>1142</v>
      </c>
      <c r="C179" s="49" t="s">
        <v>1143</v>
      </c>
      <c r="D179" s="48" t="s">
        <v>1137</v>
      </c>
      <c r="E179" s="48" t="s">
        <v>580</v>
      </c>
      <c r="F179" s="48">
        <v>47130</v>
      </c>
      <c r="G179" s="48" t="s">
        <v>1132</v>
      </c>
      <c r="H179" s="48" t="s">
        <v>1132</v>
      </c>
    </row>
    <row r="180" ht="20" customHeight="1" spans="2:8">
      <c r="B180" s="50" t="s">
        <v>1144</v>
      </c>
      <c r="C180" s="51" t="s">
        <v>1143</v>
      </c>
      <c r="D180" s="50" t="s">
        <v>1137</v>
      </c>
      <c r="E180" s="50" t="s">
        <v>580</v>
      </c>
      <c r="F180" s="50">
        <v>47130</v>
      </c>
      <c r="G180" s="50" t="s">
        <v>1132</v>
      </c>
      <c r="H180" s="50" t="s">
        <v>1132</v>
      </c>
    </row>
    <row r="181" ht="20" customHeight="1" spans="2:8">
      <c r="B181" s="48" t="s">
        <v>1145</v>
      </c>
      <c r="C181" s="49" t="s">
        <v>1146</v>
      </c>
      <c r="D181" s="48" t="s">
        <v>1147</v>
      </c>
      <c r="E181" s="48" t="s">
        <v>580</v>
      </c>
      <c r="F181" s="48">
        <v>46404</v>
      </c>
      <c r="G181" s="48" t="s">
        <v>1132</v>
      </c>
      <c r="H181" s="48" t="s">
        <v>1132</v>
      </c>
    </row>
    <row r="182" ht="20" customHeight="1" spans="2:8">
      <c r="B182" s="50" t="s">
        <v>1148</v>
      </c>
      <c r="C182" s="51" t="s">
        <v>1149</v>
      </c>
      <c r="D182" s="50" t="s">
        <v>1150</v>
      </c>
      <c r="E182" s="50" t="s">
        <v>580</v>
      </c>
      <c r="F182" s="50">
        <v>46143</v>
      </c>
      <c r="G182" s="50" t="s">
        <v>1132</v>
      </c>
      <c r="H182" s="50" t="s">
        <v>1132</v>
      </c>
    </row>
    <row r="183" ht="20" customHeight="1" spans="2:8">
      <c r="B183" s="48" t="s">
        <v>1151</v>
      </c>
      <c r="C183" s="49" t="s">
        <v>1152</v>
      </c>
      <c r="D183" s="48" t="s">
        <v>1124</v>
      </c>
      <c r="E183" s="48" t="s">
        <v>580</v>
      </c>
      <c r="F183" s="48">
        <v>46075</v>
      </c>
      <c r="G183" s="48" t="s">
        <v>1132</v>
      </c>
      <c r="H183" s="48" t="s">
        <v>1132</v>
      </c>
    </row>
    <row r="184" ht="20" customHeight="1" spans="2:8">
      <c r="B184" s="50" t="s">
        <v>1153</v>
      </c>
      <c r="C184" s="51" t="s">
        <v>1154</v>
      </c>
      <c r="D184" s="50" t="s">
        <v>1155</v>
      </c>
      <c r="E184" s="50" t="s">
        <v>580</v>
      </c>
      <c r="F184" s="50" t="s">
        <v>1156</v>
      </c>
      <c r="G184" s="50" t="s">
        <v>691</v>
      </c>
      <c r="H184" s="50"/>
    </row>
    <row r="185" ht="20" customHeight="1" spans="2:8">
      <c r="B185" s="48" t="s">
        <v>1157</v>
      </c>
      <c r="C185" s="49" t="s">
        <v>1158</v>
      </c>
      <c r="D185" s="48" t="s">
        <v>1159</v>
      </c>
      <c r="E185" s="48" t="s">
        <v>1160</v>
      </c>
      <c r="F185" s="48">
        <v>66219</v>
      </c>
      <c r="G185" s="48" t="s">
        <v>1161</v>
      </c>
      <c r="H185" s="48" t="s">
        <v>1161</v>
      </c>
    </row>
    <row r="186" ht="20" customHeight="1" spans="2:8">
      <c r="B186" s="50" t="s">
        <v>1162</v>
      </c>
      <c r="C186" s="51" t="s">
        <v>1163</v>
      </c>
      <c r="D186" s="50" t="s">
        <v>1159</v>
      </c>
      <c r="E186" s="50" t="s">
        <v>1160</v>
      </c>
      <c r="F186" s="50">
        <v>66219</v>
      </c>
      <c r="G186" s="50" t="s">
        <v>1161</v>
      </c>
      <c r="H186" s="50" t="s">
        <v>1161</v>
      </c>
    </row>
    <row r="187" ht="20" customHeight="1" spans="2:8">
      <c r="B187" s="48" t="s">
        <v>1164</v>
      </c>
      <c r="C187" s="49" t="s">
        <v>1165</v>
      </c>
      <c r="D187" s="48" t="s">
        <v>1166</v>
      </c>
      <c r="E187" s="48" t="s">
        <v>1160</v>
      </c>
      <c r="F187" s="48">
        <v>66031</v>
      </c>
      <c r="G187" s="48" t="s">
        <v>1161</v>
      </c>
      <c r="H187" s="48" t="s">
        <v>1161</v>
      </c>
    </row>
    <row r="188" ht="20" customHeight="1" spans="2:8">
      <c r="B188" s="50" t="s">
        <v>1167</v>
      </c>
      <c r="C188" s="51" t="s">
        <v>1168</v>
      </c>
      <c r="D188" s="50" t="s">
        <v>1159</v>
      </c>
      <c r="E188" s="50" t="s">
        <v>1160</v>
      </c>
      <c r="F188" s="50">
        <v>66219</v>
      </c>
      <c r="G188" s="50" t="s">
        <v>1161</v>
      </c>
      <c r="H188" s="50" t="s">
        <v>1161</v>
      </c>
    </row>
    <row r="189" ht="20" customHeight="1" spans="2:8">
      <c r="B189" s="48" t="s">
        <v>1169</v>
      </c>
      <c r="C189" s="49" t="s">
        <v>1170</v>
      </c>
      <c r="D189" s="48" t="s">
        <v>1171</v>
      </c>
      <c r="E189" s="48" t="s">
        <v>1160</v>
      </c>
      <c r="F189" s="48">
        <v>66021</v>
      </c>
      <c r="G189" s="48" t="s">
        <v>1161</v>
      </c>
      <c r="H189" s="48" t="s">
        <v>1161</v>
      </c>
    </row>
    <row r="190" ht="20" customHeight="1" spans="2:8">
      <c r="B190" s="50" t="s">
        <v>1172</v>
      </c>
      <c r="C190" s="51" t="s">
        <v>1173</v>
      </c>
      <c r="D190" s="50" t="s">
        <v>1174</v>
      </c>
      <c r="E190" s="50" t="s">
        <v>1160</v>
      </c>
      <c r="F190" s="50">
        <v>66102</v>
      </c>
      <c r="G190" s="50" t="s">
        <v>1161</v>
      </c>
      <c r="H190" s="50" t="s">
        <v>1161</v>
      </c>
    </row>
    <row r="191" ht="20" customHeight="1" spans="2:8">
      <c r="B191" s="48" t="s">
        <v>1175</v>
      </c>
      <c r="C191" s="49" t="s">
        <v>1176</v>
      </c>
      <c r="D191" s="48" t="s">
        <v>1177</v>
      </c>
      <c r="E191" s="48" t="s">
        <v>1160</v>
      </c>
      <c r="F191" s="48">
        <v>67337</v>
      </c>
      <c r="G191" s="48" t="s">
        <v>1161</v>
      </c>
      <c r="H191" s="48" t="s">
        <v>1161</v>
      </c>
    </row>
    <row r="192" ht="20" customHeight="1" spans="2:8">
      <c r="B192" s="50" t="s">
        <v>1178</v>
      </c>
      <c r="C192" s="51" t="s">
        <v>1179</v>
      </c>
      <c r="D192" s="50" t="s">
        <v>1171</v>
      </c>
      <c r="E192" s="50" t="s">
        <v>1160</v>
      </c>
      <c r="F192" s="50">
        <v>66021</v>
      </c>
      <c r="G192" s="50" t="s">
        <v>1161</v>
      </c>
      <c r="H192" s="50" t="s">
        <v>1161</v>
      </c>
    </row>
    <row r="193" ht="20" customHeight="1" spans="2:8">
      <c r="B193" s="48" t="s">
        <v>1180</v>
      </c>
      <c r="C193" s="49" t="s">
        <v>1181</v>
      </c>
      <c r="D193" s="48" t="s">
        <v>1182</v>
      </c>
      <c r="E193" s="48" t="s">
        <v>1183</v>
      </c>
      <c r="F193" s="48">
        <v>41048</v>
      </c>
      <c r="G193" s="48" t="s">
        <v>1184</v>
      </c>
      <c r="H193" s="48" t="s">
        <v>1184</v>
      </c>
    </row>
    <row r="194" ht="20" customHeight="1" spans="2:8">
      <c r="B194" s="50" t="s">
        <v>1185</v>
      </c>
      <c r="C194" s="51" t="s">
        <v>1186</v>
      </c>
      <c r="D194" s="50" t="s">
        <v>1182</v>
      </c>
      <c r="E194" s="50" t="s">
        <v>1183</v>
      </c>
      <c r="F194" s="50">
        <v>41048</v>
      </c>
      <c r="G194" s="50" t="s">
        <v>1184</v>
      </c>
      <c r="H194" s="50" t="s">
        <v>1184</v>
      </c>
    </row>
    <row r="195" ht="20" customHeight="1" spans="2:8">
      <c r="B195" s="48" t="s">
        <v>1187</v>
      </c>
      <c r="C195" s="49" t="s">
        <v>1188</v>
      </c>
      <c r="D195" s="48" t="s">
        <v>1182</v>
      </c>
      <c r="E195" s="48" t="s">
        <v>1183</v>
      </c>
      <c r="F195" s="48">
        <v>41048</v>
      </c>
      <c r="G195" s="48" t="s">
        <v>1184</v>
      </c>
      <c r="H195" s="48" t="s">
        <v>1184</v>
      </c>
    </row>
    <row r="196" ht="20" customHeight="1" spans="2:8">
      <c r="B196" s="50" t="s">
        <v>1189</v>
      </c>
      <c r="C196" s="51" t="s">
        <v>1190</v>
      </c>
      <c r="D196" s="50" t="s">
        <v>1182</v>
      </c>
      <c r="E196" s="50" t="s">
        <v>1183</v>
      </c>
      <c r="F196" s="50">
        <v>41048</v>
      </c>
      <c r="G196" s="50" t="s">
        <v>1184</v>
      </c>
      <c r="H196" s="50" t="s">
        <v>1184</v>
      </c>
    </row>
    <row r="197" ht="20" customHeight="1" spans="2:8">
      <c r="B197" s="48" t="s">
        <v>1191</v>
      </c>
      <c r="C197" s="49" t="s">
        <v>1192</v>
      </c>
      <c r="D197" s="48" t="s">
        <v>1182</v>
      </c>
      <c r="E197" s="48" t="s">
        <v>1183</v>
      </c>
      <c r="F197" s="48">
        <v>41048</v>
      </c>
      <c r="G197" s="48" t="s">
        <v>1184</v>
      </c>
      <c r="H197" s="48" t="s">
        <v>1184</v>
      </c>
    </row>
    <row r="198" ht="20" customHeight="1" spans="2:8">
      <c r="B198" s="50" t="s">
        <v>1193</v>
      </c>
      <c r="C198" s="51" t="s">
        <v>1194</v>
      </c>
      <c r="D198" s="50" t="s">
        <v>1195</v>
      </c>
      <c r="E198" s="50" t="s">
        <v>1183</v>
      </c>
      <c r="F198" s="50">
        <v>41042</v>
      </c>
      <c r="G198" s="50" t="s">
        <v>1184</v>
      </c>
      <c r="H198" s="50" t="s">
        <v>1184</v>
      </c>
    </row>
    <row r="199" ht="20" customHeight="1" spans="2:8">
      <c r="B199" s="48" t="s">
        <v>1196</v>
      </c>
      <c r="C199" s="49" t="s">
        <v>1197</v>
      </c>
      <c r="D199" s="48" t="s">
        <v>1182</v>
      </c>
      <c r="E199" s="48" t="s">
        <v>1183</v>
      </c>
      <c r="F199" s="48">
        <v>41048</v>
      </c>
      <c r="G199" s="48" t="s">
        <v>1184</v>
      </c>
      <c r="H199" s="48" t="s">
        <v>1184</v>
      </c>
    </row>
    <row r="200" ht="20" customHeight="1" spans="2:8">
      <c r="B200" s="50" t="s">
        <v>1198</v>
      </c>
      <c r="C200" s="51" t="s">
        <v>1199</v>
      </c>
      <c r="D200" s="50" t="s">
        <v>1200</v>
      </c>
      <c r="E200" s="50" t="s">
        <v>1183</v>
      </c>
      <c r="F200" s="50">
        <v>41018</v>
      </c>
      <c r="G200" s="50" t="s">
        <v>1184</v>
      </c>
      <c r="H200" s="50" t="s">
        <v>1184</v>
      </c>
    </row>
    <row r="201" ht="20" customHeight="1" spans="2:8">
      <c r="B201" s="48" t="s">
        <v>1201</v>
      </c>
      <c r="C201" s="49" t="s">
        <v>1202</v>
      </c>
      <c r="D201" s="48" t="s">
        <v>1182</v>
      </c>
      <c r="E201" s="48" t="s">
        <v>1183</v>
      </c>
      <c r="F201" s="48">
        <v>41048</v>
      </c>
      <c r="G201" s="48" t="s">
        <v>1184</v>
      </c>
      <c r="H201" s="48" t="s">
        <v>1184</v>
      </c>
    </row>
    <row r="202" ht="20" customHeight="1" spans="2:8">
      <c r="B202" s="50" t="s">
        <v>1203</v>
      </c>
      <c r="C202" s="51" t="s">
        <v>1204</v>
      </c>
      <c r="D202" s="50" t="s">
        <v>1205</v>
      </c>
      <c r="E202" s="50" t="s">
        <v>1183</v>
      </c>
      <c r="F202" s="50">
        <v>40511</v>
      </c>
      <c r="G202" s="50" t="s">
        <v>1184</v>
      </c>
      <c r="H202" s="50" t="s">
        <v>1184</v>
      </c>
    </row>
    <row r="203" ht="20" customHeight="1" spans="2:8">
      <c r="B203" s="48" t="s">
        <v>1206</v>
      </c>
      <c r="C203" s="49" t="s">
        <v>1207</v>
      </c>
      <c r="D203" s="48" t="s">
        <v>1205</v>
      </c>
      <c r="E203" s="48" t="s">
        <v>1183</v>
      </c>
      <c r="F203" s="48">
        <v>40511</v>
      </c>
      <c r="G203" s="48" t="s">
        <v>1184</v>
      </c>
      <c r="H203" s="48" t="s">
        <v>1184</v>
      </c>
    </row>
    <row r="204" ht="20" customHeight="1" spans="2:8">
      <c r="B204" s="50" t="s">
        <v>1208</v>
      </c>
      <c r="C204" s="51" t="s">
        <v>1209</v>
      </c>
      <c r="D204" s="50" t="s">
        <v>1205</v>
      </c>
      <c r="E204" s="50" t="s">
        <v>1183</v>
      </c>
      <c r="F204" s="50">
        <v>40511</v>
      </c>
      <c r="G204" s="50" t="s">
        <v>1184</v>
      </c>
      <c r="H204" s="50" t="s">
        <v>1184</v>
      </c>
    </row>
    <row r="205" ht="20" customHeight="1" spans="2:8">
      <c r="B205" s="48" t="s">
        <v>1210</v>
      </c>
      <c r="C205" s="49" t="s">
        <v>1181</v>
      </c>
      <c r="D205" s="48" t="s">
        <v>1182</v>
      </c>
      <c r="E205" s="48" t="s">
        <v>1183</v>
      </c>
      <c r="F205" s="48">
        <v>41048</v>
      </c>
      <c r="G205" s="48" t="s">
        <v>1184</v>
      </c>
      <c r="H205" s="48" t="s">
        <v>1184</v>
      </c>
    </row>
    <row r="206" ht="20" customHeight="1" spans="2:8">
      <c r="B206" s="50" t="s">
        <v>1211</v>
      </c>
      <c r="C206" s="51" t="s">
        <v>1212</v>
      </c>
      <c r="D206" s="50" t="s">
        <v>1213</v>
      </c>
      <c r="E206" s="50" t="s">
        <v>1183</v>
      </c>
      <c r="F206" s="50">
        <v>40165</v>
      </c>
      <c r="G206" s="50" t="s">
        <v>1184</v>
      </c>
      <c r="H206" s="50" t="s">
        <v>1184</v>
      </c>
    </row>
    <row r="207" ht="20" customHeight="1" spans="2:8">
      <c r="B207" s="48" t="s">
        <v>1214</v>
      </c>
      <c r="C207" s="49" t="s">
        <v>1215</v>
      </c>
      <c r="D207" s="48" t="s">
        <v>1213</v>
      </c>
      <c r="E207" s="48" t="s">
        <v>1183</v>
      </c>
      <c r="F207" s="48">
        <v>40165</v>
      </c>
      <c r="G207" s="48" t="s">
        <v>1184</v>
      </c>
      <c r="H207" s="48" t="s">
        <v>1184</v>
      </c>
    </row>
    <row r="208" ht="20" customHeight="1" spans="2:8">
      <c r="B208" s="50" t="s">
        <v>1216</v>
      </c>
      <c r="C208" s="51" t="s">
        <v>1217</v>
      </c>
      <c r="D208" s="50" t="s">
        <v>1218</v>
      </c>
      <c r="E208" s="50" t="s">
        <v>1183</v>
      </c>
      <c r="F208" s="50">
        <v>42718</v>
      </c>
      <c r="G208" s="50" t="s">
        <v>1184</v>
      </c>
      <c r="H208" s="50" t="s">
        <v>1184</v>
      </c>
    </row>
    <row r="209" ht="20" customHeight="1" spans="2:8">
      <c r="B209" s="48" t="s">
        <v>1219</v>
      </c>
      <c r="C209" s="49" t="s">
        <v>1220</v>
      </c>
      <c r="D209" s="48" t="s">
        <v>1221</v>
      </c>
      <c r="E209" s="48" t="s">
        <v>1183</v>
      </c>
      <c r="F209" s="48">
        <v>40218</v>
      </c>
      <c r="G209" s="48" t="s">
        <v>1184</v>
      </c>
      <c r="H209" s="48" t="s">
        <v>1184</v>
      </c>
    </row>
    <row r="210" ht="20" customHeight="1" spans="2:8">
      <c r="B210" s="50" t="s">
        <v>1222</v>
      </c>
      <c r="C210" s="51" t="s">
        <v>1212</v>
      </c>
      <c r="D210" s="50" t="s">
        <v>1213</v>
      </c>
      <c r="E210" s="50" t="s">
        <v>1183</v>
      </c>
      <c r="F210" s="50">
        <v>40165</v>
      </c>
      <c r="G210" s="50" t="s">
        <v>1184</v>
      </c>
      <c r="H210" s="50" t="s">
        <v>1184</v>
      </c>
    </row>
    <row r="211" ht="20" customHeight="1" spans="2:8">
      <c r="B211" s="48" t="s">
        <v>1223</v>
      </c>
      <c r="C211" s="49" t="s">
        <v>1224</v>
      </c>
      <c r="D211" s="48" t="s">
        <v>1213</v>
      </c>
      <c r="E211" s="48" t="s">
        <v>1183</v>
      </c>
      <c r="F211" s="48">
        <v>40165</v>
      </c>
      <c r="G211" s="48" t="s">
        <v>1184</v>
      </c>
      <c r="H211" s="48" t="s">
        <v>1184</v>
      </c>
    </row>
    <row r="212" ht="20" customHeight="1" spans="2:8">
      <c r="B212" s="50" t="s">
        <v>1225</v>
      </c>
      <c r="C212" s="51" t="s">
        <v>1226</v>
      </c>
      <c r="D212" s="50" t="s">
        <v>1213</v>
      </c>
      <c r="E212" s="50" t="s">
        <v>1183</v>
      </c>
      <c r="F212" s="50">
        <v>40165</v>
      </c>
      <c r="G212" s="50" t="s">
        <v>1184</v>
      </c>
      <c r="H212" s="50" t="s">
        <v>1184</v>
      </c>
    </row>
    <row r="213" ht="20" customHeight="1" spans="2:8">
      <c r="B213" s="48" t="s">
        <v>1227</v>
      </c>
      <c r="C213" s="49" t="s">
        <v>1228</v>
      </c>
      <c r="D213" s="48" t="s">
        <v>1213</v>
      </c>
      <c r="E213" s="48" t="s">
        <v>1183</v>
      </c>
      <c r="F213" s="48">
        <v>40165</v>
      </c>
      <c r="G213" s="48" t="s">
        <v>1184</v>
      </c>
      <c r="H213" s="48" t="s">
        <v>1184</v>
      </c>
    </row>
    <row r="214" ht="20" customHeight="1" spans="2:8">
      <c r="B214" s="50" t="s">
        <v>1229</v>
      </c>
      <c r="C214" s="51"/>
      <c r="D214" s="50" t="s">
        <v>1230</v>
      </c>
      <c r="E214" s="50" t="s">
        <v>1231</v>
      </c>
      <c r="F214" s="50">
        <v>2720</v>
      </c>
      <c r="G214" s="50" t="s">
        <v>1232</v>
      </c>
      <c r="H214" s="50" t="s">
        <v>1232</v>
      </c>
    </row>
    <row r="215" ht="20" customHeight="1" spans="2:8">
      <c r="B215" s="48" t="s">
        <v>1233</v>
      </c>
      <c r="C215" s="49" t="s">
        <v>1234</v>
      </c>
      <c r="D215" s="48" t="s">
        <v>1235</v>
      </c>
      <c r="E215" s="48" t="s">
        <v>1231</v>
      </c>
      <c r="F215" s="48">
        <v>2072</v>
      </c>
      <c r="G215" s="48" t="s">
        <v>1232</v>
      </c>
      <c r="H215" s="48" t="s">
        <v>1232</v>
      </c>
    </row>
    <row r="216" ht="20" customHeight="1" spans="2:8">
      <c r="B216" s="50" t="s">
        <v>1236</v>
      </c>
      <c r="C216" s="51" t="s">
        <v>1237</v>
      </c>
      <c r="D216" s="50" t="s">
        <v>1238</v>
      </c>
      <c r="E216" s="50" t="s">
        <v>1231</v>
      </c>
      <c r="F216" s="50">
        <v>2149</v>
      </c>
      <c r="G216" s="50" t="s">
        <v>1232</v>
      </c>
      <c r="H216" s="50" t="s">
        <v>1232</v>
      </c>
    </row>
    <row r="217" ht="20" customHeight="1" spans="2:8">
      <c r="B217" s="48" t="s">
        <v>1239</v>
      </c>
      <c r="C217" s="49" t="s">
        <v>1240</v>
      </c>
      <c r="D217" s="48" t="s">
        <v>1230</v>
      </c>
      <c r="E217" s="48" t="s">
        <v>1231</v>
      </c>
      <c r="F217" s="48">
        <v>2722</v>
      </c>
      <c r="G217" s="48" t="s">
        <v>1232</v>
      </c>
      <c r="H217" s="48" t="s">
        <v>1232</v>
      </c>
    </row>
    <row r="218" ht="20" customHeight="1" spans="2:8">
      <c r="B218" s="50" t="s">
        <v>1241</v>
      </c>
      <c r="C218" s="51" t="s">
        <v>1242</v>
      </c>
      <c r="D218" s="50" t="s">
        <v>1243</v>
      </c>
      <c r="E218" s="50" t="s">
        <v>1231</v>
      </c>
      <c r="F218" s="50">
        <v>2149</v>
      </c>
      <c r="G218" s="50" t="s">
        <v>1232</v>
      </c>
      <c r="H218" s="50" t="s">
        <v>1232</v>
      </c>
    </row>
    <row r="219" ht="20" customHeight="1" spans="2:8">
      <c r="B219" s="48" t="s">
        <v>1244</v>
      </c>
      <c r="C219" s="49" t="s">
        <v>1245</v>
      </c>
      <c r="D219" s="48" t="s">
        <v>1246</v>
      </c>
      <c r="E219" s="48" t="s">
        <v>1231</v>
      </c>
      <c r="F219" s="48">
        <v>2026</v>
      </c>
      <c r="G219" s="48" t="s">
        <v>1232</v>
      </c>
      <c r="H219" s="48" t="s">
        <v>1232</v>
      </c>
    </row>
    <row r="220" ht="20" customHeight="1" spans="2:8">
      <c r="B220" s="50" t="s">
        <v>1247</v>
      </c>
      <c r="C220" s="51" t="s">
        <v>1248</v>
      </c>
      <c r="D220" s="50" t="s">
        <v>1249</v>
      </c>
      <c r="E220" s="50" t="s">
        <v>1231</v>
      </c>
      <c r="F220" s="50">
        <v>2118</v>
      </c>
      <c r="G220" s="50" t="s">
        <v>1232</v>
      </c>
      <c r="H220" s="50" t="s">
        <v>1232</v>
      </c>
    </row>
    <row r="221" ht="20" customHeight="1" spans="2:8">
      <c r="B221" s="48" t="s">
        <v>1250</v>
      </c>
      <c r="C221" s="49" t="s">
        <v>1251</v>
      </c>
      <c r="D221" s="48" t="s">
        <v>1252</v>
      </c>
      <c r="E221" s="48" t="s">
        <v>1253</v>
      </c>
      <c r="F221" s="48">
        <v>21224</v>
      </c>
      <c r="G221" s="48" t="s">
        <v>1254</v>
      </c>
      <c r="H221" s="48" t="s">
        <v>1254</v>
      </c>
    </row>
    <row r="222" ht="20" customHeight="1" spans="2:8">
      <c r="B222" s="50" t="s">
        <v>1255</v>
      </c>
      <c r="C222" s="51" t="s">
        <v>1256</v>
      </c>
      <c r="D222" s="50" t="s">
        <v>1252</v>
      </c>
      <c r="E222" s="50" t="s">
        <v>1253</v>
      </c>
      <c r="F222" s="50">
        <v>21224</v>
      </c>
      <c r="G222" s="50" t="s">
        <v>1254</v>
      </c>
      <c r="H222" s="50" t="s">
        <v>1254</v>
      </c>
    </row>
    <row r="223" ht="20" customHeight="1" spans="2:8">
      <c r="B223" s="48" t="s">
        <v>1257</v>
      </c>
      <c r="C223" s="49" t="s">
        <v>1258</v>
      </c>
      <c r="D223" s="48" t="s">
        <v>1252</v>
      </c>
      <c r="E223" s="48" t="s">
        <v>1253</v>
      </c>
      <c r="F223" s="48">
        <v>21224</v>
      </c>
      <c r="G223" s="48" t="s">
        <v>1254</v>
      </c>
      <c r="H223" s="48" t="s">
        <v>1254</v>
      </c>
    </row>
    <row r="224" ht="20" customHeight="1" spans="2:8">
      <c r="B224" s="50" t="s">
        <v>1259</v>
      </c>
      <c r="C224" s="51" t="s">
        <v>1260</v>
      </c>
      <c r="D224" s="50" t="s">
        <v>1261</v>
      </c>
      <c r="E224" s="50" t="s">
        <v>1253</v>
      </c>
      <c r="F224" s="50">
        <v>21219</v>
      </c>
      <c r="G224" s="50" t="s">
        <v>1254</v>
      </c>
      <c r="H224" s="50" t="s">
        <v>1254</v>
      </c>
    </row>
    <row r="225" ht="20" customHeight="1" spans="2:8">
      <c r="B225" s="48" t="s">
        <v>1262</v>
      </c>
      <c r="C225" s="49" t="s">
        <v>1263</v>
      </c>
      <c r="D225" s="48" t="s">
        <v>1264</v>
      </c>
      <c r="E225" s="48" t="s">
        <v>1253</v>
      </c>
      <c r="F225" s="48">
        <v>20850</v>
      </c>
      <c r="G225" s="48" t="s">
        <v>1254</v>
      </c>
      <c r="H225" s="48" t="s">
        <v>1254</v>
      </c>
    </row>
    <row r="226" ht="20" customHeight="1" spans="2:8">
      <c r="B226" s="50" t="s">
        <v>1265</v>
      </c>
      <c r="C226" s="51" t="s">
        <v>1266</v>
      </c>
      <c r="D226" s="50" t="s">
        <v>1267</v>
      </c>
      <c r="E226" s="50" t="s">
        <v>1253</v>
      </c>
      <c r="F226" s="50">
        <v>21901</v>
      </c>
      <c r="G226" s="50" t="s">
        <v>1254</v>
      </c>
      <c r="H226" s="50" t="s">
        <v>1254</v>
      </c>
    </row>
    <row r="227" ht="20" customHeight="1" spans="2:8">
      <c r="B227" s="48" t="s">
        <v>1268</v>
      </c>
      <c r="C227" s="49" t="s">
        <v>1269</v>
      </c>
      <c r="D227" s="48" t="s">
        <v>1270</v>
      </c>
      <c r="E227" s="48" t="s">
        <v>1253</v>
      </c>
      <c r="F227" s="48">
        <v>20763</v>
      </c>
      <c r="G227" s="48" t="s">
        <v>1254</v>
      </c>
      <c r="H227" s="48" t="s">
        <v>1254</v>
      </c>
    </row>
    <row r="228" ht="20" customHeight="1" spans="2:8">
      <c r="B228" s="50" t="s">
        <v>1271</v>
      </c>
      <c r="C228" s="51" t="s">
        <v>1272</v>
      </c>
      <c r="D228" s="50" t="s">
        <v>1273</v>
      </c>
      <c r="E228" s="50" t="s">
        <v>1253</v>
      </c>
      <c r="F228" s="50">
        <v>21001</v>
      </c>
      <c r="G228" s="50" t="s">
        <v>1254</v>
      </c>
      <c r="H228" s="50" t="s">
        <v>1254</v>
      </c>
    </row>
    <row r="229" ht="20" customHeight="1" spans="2:8">
      <c r="B229" s="48" t="s">
        <v>1274</v>
      </c>
      <c r="C229" s="49" t="s">
        <v>1272</v>
      </c>
      <c r="D229" s="48" t="s">
        <v>1273</v>
      </c>
      <c r="E229" s="48" t="s">
        <v>1253</v>
      </c>
      <c r="F229" s="48">
        <v>21001</v>
      </c>
      <c r="G229" s="48" t="s">
        <v>1254</v>
      </c>
      <c r="H229" s="48" t="s">
        <v>1254</v>
      </c>
    </row>
    <row r="230" ht="20" customHeight="1" spans="2:8">
      <c r="B230" s="50" t="s">
        <v>1275</v>
      </c>
      <c r="C230" s="51" t="s">
        <v>1276</v>
      </c>
      <c r="D230" s="50" t="s">
        <v>1273</v>
      </c>
      <c r="E230" s="50" t="s">
        <v>1253</v>
      </c>
      <c r="F230" s="50">
        <v>21001</v>
      </c>
      <c r="G230" s="50" t="s">
        <v>1254</v>
      </c>
      <c r="H230" s="50" t="s">
        <v>1254</v>
      </c>
    </row>
    <row r="231" ht="20" customHeight="1" spans="2:8">
      <c r="B231" s="48" t="s">
        <v>1277</v>
      </c>
      <c r="C231" s="49" t="s">
        <v>1278</v>
      </c>
      <c r="D231" s="48" t="s">
        <v>1279</v>
      </c>
      <c r="E231" s="48" t="s">
        <v>1280</v>
      </c>
      <c r="F231" s="48">
        <v>48150</v>
      </c>
      <c r="G231" s="48" t="s">
        <v>1281</v>
      </c>
      <c r="H231" s="48" t="s">
        <v>1281</v>
      </c>
    </row>
    <row r="232" ht="20" customHeight="1" spans="2:8">
      <c r="B232" s="50" t="s">
        <v>1282</v>
      </c>
      <c r="C232" s="51" t="s">
        <v>1283</v>
      </c>
      <c r="D232" s="50" t="s">
        <v>1284</v>
      </c>
      <c r="E232" s="50" t="s">
        <v>1280</v>
      </c>
      <c r="F232" s="50">
        <v>48317</v>
      </c>
      <c r="G232" s="50" t="s">
        <v>1281</v>
      </c>
      <c r="H232" s="50" t="s">
        <v>1281</v>
      </c>
    </row>
    <row r="233" ht="20" customHeight="1" spans="2:8">
      <c r="B233" s="48" t="s">
        <v>1285</v>
      </c>
      <c r="C233" s="49" t="s">
        <v>1286</v>
      </c>
      <c r="D233" s="48" t="s">
        <v>1279</v>
      </c>
      <c r="E233" s="48" t="s">
        <v>1280</v>
      </c>
      <c r="F233" s="48">
        <v>48150</v>
      </c>
      <c r="G233" s="48" t="s">
        <v>1281</v>
      </c>
      <c r="H233" s="48" t="s">
        <v>1281</v>
      </c>
    </row>
    <row r="234" ht="20" customHeight="1" spans="2:8">
      <c r="B234" s="50" t="s">
        <v>1287</v>
      </c>
      <c r="C234" s="51" t="s">
        <v>1288</v>
      </c>
      <c r="D234" s="50" t="s">
        <v>1289</v>
      </c>
      <c r="E234" s="50" t="s">
        <v>1280</v>
      </c>
      <c r="F234" s="50">
        <v>48316</v>
      </c>
      <c r="G234" s="50" t="s">
        <v>1281</v>
      </c>
      <c r="H234" s="50" t="s">
        <v>1281</v>
      </c>
    </row>
    <row r="235" ht="20" customHeight="1" spans="2:8">
      <c r="B235" s="48" t="s">
        <v>1290</v>
      </c>
      <c r="C235" s="49" t="s">
        <v>1291</v>
      </c>
      <c r="D235" s="48" t="s">
        <v>1292</v>
      </c>
      <c r="E235" s="48" t="s">
        <v>1280</v>
      </c>
      <c r="F235" s="48">
        <v>48183</v>
      </c>
      <c r="G235" s="48" t="s">
        <v>1281</v>
      </c>
      <c r="H235" s="48" t="s">
        <v>1281</v>
      </c>
    </row>
    <row r="236" ht="20" customHeight="1" spans="2:8">
      <c r="B236" s="50" t="s">
        <v>1293</v>
      </c>
      <c r="C236" s="51" t="s">
        <v>1294</v>
      </c>
      <c r="D236" s="50" t="s">
        <v>1295</v>
      </c>
      <c r="E236" s="50" t="s">
        <v>1296</v>
      </c>
      <c r="F236" s="50">
        <v>55121</v>
      </c>
      <c r="G236" s="50" t="s">
        <v>1297</v>
      </c>
      <c r="H236" s="50" t="s">
        <v>1297</v>
      </c>
    </row>
    <row r="237" ht="20" customHeight="1" spans="2:8">
      <c r="B237" s="48" t="s">
        <v>1298</v>
      </c>
      <c r="C237" s="49" t="s">
        <v>1299</v>
      </c>
      <c r="D237" s="48" t="s">
        <v>1300</v>
      </c>
      <c r="E237" s="48" t="s">
        <v>1296</v>
      </c>
      <c r="F237" s="48">
        <v>55379</v>
      </c>
      <c r="G237" s="48" t="s">
        <v>1297</v>
      </c>
      <c r="H237" s="48" t="s">
        <v>1297</v>
      </c>
    </row>
    <row r="238" ht="20" customHeight="1" spans="2:8">
      <c r="B238" s="50" t="s">
        <v>1301</v>
      </c>
      <c r="C238" s="51" t="s">
        <v>1302</v>
      </c>
      <c r="D238" s="50" t="s">
        <v>1300</v>
      </c>
      <c r="E238" s="50" t="s">
        <v>1296</v>
      </c>
      <c r="F238" s="50">
        <v>55379</v>
      </c>
      <c r="G238" s="50" t="s">
        <v>1297</v>
      </c>
      <c r="H238" s="50" t="s">
        <v>1297</v>
      </c>
    </row>
    <row r="239" ht="20" customHeight="1" spans="2:8">
      <c r="B239" s="48" t="s">
        <v>1303</v>
      </c>
      <c r="C239" s="49" t="s">
        <v>1304</v>
      </c>
      <c r="D239" s="48" t="s">
        <v>1305</v>
      </c>
      <c r="E239" s="48" t="s">
        <v>1296</v>
      </c>
      <c r="F239" s="48">
        <v>55445</v>
      </c>
      <c r="G239" s="48" t="s">
        <v>1297</v>
      </c>
      <c r="H239" s="48" t="s">
        <v>1297</v>
      </c>
    </row>
    <row r="240" ht="20" customHeight="1" spans="2:8">
      <c r="B240" s="50" t="s">
        <v>1306</v>
      </c>
      <c r="C240" s="51" t="s">
        <v>1307</v>
      </c>
      <c r="D240" s="50" t="s">
        <v>1297</v>
      </c>
      <c r="E240" s="50" t="s">
        <v>1296</v>
      </c>
      <c r="F240" s="50">
        <v>55414</v>
      </c>
      <c r="G240" s="50" t="s">
        <v>1297</v>
      </c>
      <c r="H240" s="50" t="s">
        <v>1297</v>
      </c>
    </row>
    <row r="241" ht="20" customHeight="1" spans="2:8">
      <c r="B241" s="48" t="s">
        <v>1308</v>
      </c>
      <c r="C241" s="49" t="s">
        <v>1309</v>
      </c>
      <c r="D241" s="48" t="s">
        <v>1310</v>
      </c>
      <c r="E241" s="48" t="s">
        <v>1311</v>
      </c>
      <c r="F241" s="48">
        <v>63042</v>
      </c>
      <c r="G241" s="48" t="s">
        <v>1161</v>
      </c>
      <c r="H241" s="48" t="s">
        <v>1161</v>
      </c>
    </row>
    <row r="242" ht="20" customHeight="1" spans="2:8">
      <c r="B242" s="50" t="s">
        <v>1312</v>
      </c>
      <c r="C242" s="51" t="s">
        <v>1313</v>
      </c>
      <c r="D242" s="50" t="s">
        <v>1314</v>
      </c>
      <c r="E242" s="50" t="s">
        <v>1315</v>
      </c>
      <c r="F242" s="50">
        <v>28027</v>
      </c>
      <c r="G242" s="50" t="s">
        <v>1316</v>
      </c>
      <c r="H242" s="50" t="s">
        <v>1316</v>
      </c>
    </row>
    <row r="243" ht="20" customHeight="1" spans="2:8">
      <c r="B243" s="48" t="s">
        <v>1317</v>
      </c>
      <c r="C243" s="49" t="s">
        <v>1318</v>
      </c>
      <c r="D243" s="48" t="s">
        <v>1319</v>
      </c>
      <c r="E243" s="48" t="s">
        <v>1315</v>
      </c>
      <c r="F243" s="48">
        <v>28214</v>
      </c>
      <c r="G243" s="48" t="s">
        <v>1316</v>
      </c>
      <c r="H243" s="48" t="s">
        <v>1316</v>
      </c>
    </row>
    <row r="244" ht="20" customHeight="1" spans="2:8">
      <c r="B244" s="50" t="s">
        <v>1320</v>
      </c>
      <c r="C244" s="51" t="s">
        <v>1321</v>
      </c>
      <c r="D244" s="50" t="s">
        <v>1314</v>
      </c>
      <c r="E244" s="50" t="s">
        <v>1315</v>
      </c>
      <c r="F244" s="50">
        <v>28027</v>
      </c>
      <c r="G244" s="50" t="s">
        <v>1316</v>
      </c>
      <c r="H244" s="50" t="s">
        <v>1316</v>
      </c>
    </row>
    <row r="245" ht="20" customHeight="1" spans="2:8">
      <c r="B245" s="48" t="s">
        <v>1322</v>
      </c>
      <c r="C245" s="49" t="s">
        <v>1323</v>
      </c>
      <c r="D245" s="48" t="s">
        <v>1314</v>
      </c>
      <c r="E245" s="48" t="s">
        <v>1315</v>
      </c>
      <c r="F245" s="48">
        <v>28027</v>
      </c>
      <c r="G245" s="48" t="s">
        <v>1316</v>
      </c>
      <c r="H245" s="48" t="s">
        <v>1316</v>
      </c>
    </row>
    <row r="246" ht="20" customHeight="1" spans="2:8">
      <c r="B246" s="50" t="s">
        <v>1324</v>
      </c>
      <c r="C246" s="51" t="s">
        <v>1325</v>
      </c>
      <c r="D246" s="50" t="s">
        <v>1326</v>
      </c>
      <c r="E246" s="50" t="s">
        <v>1315</v>
      </c>
      <c r="F246" s="50">
        <v>27703</v>
      </c>
      <c r="G246" s="50" t="s">
        <v>1316</v>
      </c>
      <c r="H246" s="50" t="s">
        <v>1316</v>
      </c>
    </row>
    <row r="247" ht="20" customHeight="1" spans="2:8">
      <c r="B247" s="48" t="s">
        <v>1327</v>
      </c>
      <c r="C247" s="49"/>
      <c r="D247" s="48" t="s">
        <v>1319</v>
      </c>
      <c r="E247" s="48" t="s">
        <v>1315</v>
      </c>
      <c r="F247" s="48">
        <v>28201</v>
      </c>
      <c r="G247" s="48" t="s">
        <v>1316</v>
      </c>
      <c r="H247" s="48" t="s">
        <v>1316</v>
      </c>
    </row>
    <row r="248" ht="20" customHeight="1" spans="2:8">
      <c r="B248" s="50" t="s">
        <v>1328</v>
      </c>
      <c r="C248" s="51" t="s">
        <v>1329</v>
      </c>
      <c r="D248" s="50" t="s">
        <v>1330</v>
      </c>
      <c r="E248" s="50" t="s">
        <v>1315</v>
      </c>
      <c r="F248" s="50">
        <v>27609</v>
      </c>
      <c r="G248" s="50" t="s">
        <v>1316</v>
      </c>
      <c r="H248" s="50" t="s">
        <v>1316</v>
      </c>
    </row>
    <row r="249" ht="20" customHeight="1" spans="2:8">
      <c r="B249" s="48" t="s">
        <v>1331</v>
      </c>
      <c r="C249" s="49" t="s">
        <v>1332</v>
      </c>
      <c r="D249" s="48" t="s">
        <v>1333</v>
      </c>
      <c r="E249" s="48" t="s">
        <v>1334</v>
      </c>
      <c r="F249" s="48">
        <v>3063</v>
      </c>
      <c r="G249" s="48" t="s">
        <v>1232</v>
      </c>
      <c r="H249" s="48" t="s">
        <v>1232</v>
      </c>
    </row>
    <row r="250" ht="20" customHeight="1" spans="2:8">
      <c r="B250" s="50" t="s">
        <v>1335</v>
      </c>
      <c r="C250" s="51" t="s">
        <v>1336</v>
      </c>
      <c r="D250" s="50" t="s">
        <v>1337</v>
      </c>
      <c r="E250" s="50" t="s">
        <v>1338</v>
      </c>
      <c r="F250" s="50" t="s">
        <v>1339</v>
      </c>
      <c r="G250" s="50" t="s">
        <v>691</v>
      </c>
      <c r="H250" s="50"/>
    </row>
    <row r="251" ht="20" customHeight="1" spans="2:8">
      <c r="B251" s="48" t="s">
        <v>1340</v>
      </c>
      <c r="C251" s="49" t="s">
        <v>1341</v>
      </c>
      <c r="D251" s="48" t="s">
        <v>1195</v>
      </c>
      <c r="E251" s="48" t="s">
        <v>1338</v>
      </c>
      <c r="F251" s="48">
        <v>8518</v>
      </c>
      <c r="G251" s="48" t="s">
        <v>1342</v>
      </c>
      <c r="H251" s="48" t="s">
        <v>1342</v>
      </c>
    </row>
    <row r="252" ht="20" customHeight="1" spans="2:8">
      <c r="B252" s="50" t="s">
        <v>1343</v>
      </c>
      <c r="C252" s="51" t="s">
        <v>1344</v>
      </c>
      <c r="D252" s="50" t="s">
        <v>1345</v>
      </c>
      <c r="E252" s="50" t="s">
        <v>1338</v>
      </c>
      <c r="F252" s="50">
        <v>7608</v>
      </c>
      <c r="G252" s="50" t="s">
        <v>1342</v>
      </c>
      <c r="H252" s="50" t="s">
        <v>1342</v>
      </c>
    </row>
    <row r="253" ht="20" customHeight="1" spans="2:8">
      <c r="B253" s="48" t="s">
        <v>1346</v>
      </c>
      <c r="C253" s="49" t="s">
        <v>1347</v>
      </c>
      <c r="D253" s="48" t="s">
        <v>1348</v>
      </c>
      <c r="E253" s="48" t="s">
        <v>1338</v>
      </c>
      <c r="F253" s="48">
        <v>8066</v>
      </c>
      <c r="G253" s="48" t="s">
        <v>1342</v>
      </c>
      <c r="H253" s="48" t="s">
        <v>1342</v>
      </c>
    </row>
    <row r="254" ht="20" customHeight="1" spans="2:8">
      <c r="B254" s="50" t="s">
        <v>1349</v>
      </c>
      <c r="C254" s="51" t="s">
        <v>1350</v>
      </c>
      <c r="D254" s="50" t="s">
        <v>1351</v>
      </c>
      <c r="E254" s="50" t="s">
        <v>1338</v>
      </c>
      <c r="F254" s="50">
        <v>8085</v>
      </c>
      <c r="G254" s="50" t="s">
        <v>1342</v>
      </c>
      <c r="H254" s="50" t="s">
        <v>1342</v>
      </c>
    </row>
    <row r="255" ht="20" customHeight="1" spans="2:8">
      <c r="B255" s="48" t="s">
        <v>1352</v>
      </c>
      <c r="C255" s="49" t="s">
        <v>1353</v>
      </c>
      <c r="D255" s="48" t="s">
        <v>1354</v>
      </c>
      <c r="E255" s="48" t="s">
        <v>1338</v>
      </c>
      <c r="F255" s="48">
        <v>7074</v>
      </c>
      <c r="G255" s="48" t="s">
        <v>1342</v>
      </c>
      <c r="H255" s="48" t="s">
        <v>1342</v>
      </c>
    </row>
    <row r="256" ht="20" customHeight="1" spans="2:8">
      <c r="B256" s="50" t="s">
        <v>1355</v>
      </c>
      <c r="C256" s="51" t="s">
        <v>1356</v>
      </c>
      <c r="D256" s="50" t="s">
        <v>1357</v>
      </c>
      <c r="E256" s="50" t="s">
        <v>1338</v>
      </c>
      <c r="F256" s="50">
        <v>8691</v>
      </c>
      <c r="G256" s="50" t="s">
        <v>1342</v>
      </c>
      <c r="H256" s="50" t="s">
        <v>1342</v>
      </c>
    </row>
    <row r="257" ht="20" customHeight="1" spans="2:8">
      <c r="B257" s="48" t="s">
        <v>1358</v>
      </c>
      <c r="C257" s="49" t="s">
        <v>1356</v>
      </c>
      <c r="D257" s="48" t="s">
        <v>1359</v>
      </c>
      <c r="E257" s="48" t="s">
        <v>1338</v>
      </c>
      <c r="F257" s="48">
        <v>8691</v>
      </c>
      <c r="G257" s="48" t="s">
        <v>1342</v>
      </c>
      <c r="H257" s="48" t="s">
        <v>1342</v>
      </c>
    </row>
    <row r="258" ht="20" customHeight="1" spans="2:8">
      <c r="B258" s="50" t="s">
        <v>1360</v>
      </c>
      <c r="C258" s="51" t="s">
        <v>1361</v>
      </c>
      <c r="D258" s="50" t="s">
        <v>1362</v>
      </c>
      <c r="E258" s="50" t="s">
        <v>1338</v>
      </c>
      <c r="F258" s="50">
        <v>7001</v>
      </c>
      <c r="G258" s="50" t="s">
        <v>1342</v>
      </c>
      <c r="H258" s="50" t="s">
        <v>1342</v>
      </c>
    </row>
    <row r="259" ht="20" customHeight="1" spans="2:8">
      <c r="B259" s="48" t="s">
        <v>1363</v>
      </c>
      <c r="C259" s="49" t="s">
        <v>1364</v>
      </c>
      <c r="D259" s="48" t="s">
        <v>1365</v>
      </c>
      <c r="E259" s="48" t="s">
        <v>1338</v>
      </c>
      <c r="F259" s="48">
        <v>7001</v>
      </c>
      <c r="G259" s="48" t="s">
        <v>1342</v>
      </c>
      <c r="H259" s="48" t="s">
        <v>1342</v>
      </c>
    </row>
    <row r="260" ht="20" customHeight="1" spans="2:8">
      <c r="B260" s="50" t="s">
        <v>1366</v>
      </c>
      <c r="C260" s="51" t="s">
        <v>1364</v>
      </c>
      <c r="D260" s="50" t="s">
        <v>1365</v>
      </c>
      <c r="E260" s="50" t="s">
        <v>1338</v>
      </c>
      <c r="F260" s="50">
        <v>7011</v>
      </c>
      <c r="G260" s="50" t="s">
        <v>1342</v>
      </c>
      <c r="H260" s="50" t="s">
        <v>1342</v>
      </c>
    </row>
    <row r="261" ht="20" customHeight="1" spans="2:8">
      <c r="B261" s="48" t="s">
        <v>1367</v>
      </c>
      <c r="C261" s="49" t="s">
        <v>1368</v>
      </c>
      <c r="D261" s="48" t="s">
        <v>1369</v>
      </c>
      <c r="E261" s="48" t="s">
        <v>1338</v>
      </c>
      <c r="F261" s="48">
        <v>7008</v>
      </c>
      <c r="G261" s="48" t="s">
        <v>1342</v>
      </c>
      <c r="H261" s="48" t="s">
        <v>1342</v>
      </c>
    </row>
    <row r="262" ht="20" customHeight="1" spans="2:8">
      <c r="B262" s="50" t="s">
        <v>1370</v>
      </c>
      <c r="C262" s="51" t="s">
        <v>1371</v>
      </c>
      <c r="D262" s="50" t="s">
        <v>1372</v>
      </c>
      <c r="E262" s="50" t="s">
        <v>1338</v>
      </c>
      <c r="F262" s="50">
        <v>7008</v>
      </c>
      <c r="G262" s="50" t="s">
        <v>1342</v>
      </c>
      <c r="H262" s="50" t="s">
        <v>1342</v>
      </c>
    </row>
    <row r="263" ht="20" customHeight="1" spans="2:8">
      <c r="B263" s="48" t="s">
        <v>1373</v>
      </c>
      <c r="C263" s="49" t="s">
        <v>1374</v>
      </c>
      <c r="D263" s="48" t="s">
        <v>1348</v>
      </c>
      <c r="E263" s="48" t="s">
        <v>1338</v>
      </c>
      <c r="F263" s="48">
        <v>8066</v>
      </c>
      <c r="G263" s="48" t="s">
        <v>1342</v>
      </c>
      <c r="H263" s="48" t="s">
        <v>1342</v>
      </c>
    </row>
    <row r="264" ht="20" customHeight="1" spans="2:8">
      <c r="B264" s="50" t="s">
        <v>1375</v>
      </c>
      <c r="C264" s="51" t="s">
        <v>1376</v>
      </c>
      <c r="D264" s="50" t="s">
        <v>1377</v>
      </c>
      <c r="E264" s="50" t="s">
        <v>1338</v>
      </c>
      <c r="F264" s="50">
        <v>8085</v>
      </c>
      <c r="G264" s="50" t="s">
        <v>1342</v>
      </c>
      <c r="H264" s="50" t="s">
        <v>1342</v>
      </c>
    </row>
    <row r="265" ht="20" customHeight="1" spans="2:8">
      <c r="B265" s="48" t="s">
        <v>1378</v>
      </c>
      <c r="C265" s="49" t="s">
        <v>1379</v>
      </c>
      <c r="D265" s="48" t="s">
        <v>1369</v>
      </c>
      <c r="E265" s="48" t="s">
        <v>1338</v>
      </c>
      <c r="F265" s="48">
        <v>7008</v>
      </c>
      <c r="G265" s="48" t="s">
        <v>1342</v>
      </c>
      <c r="H265" s="48" t="s">
        <v>1342</v>
      </c>
    </row>
    <row r="266" ht="20" customHeight="1" spans="2:8">
      <c r="B266" s="50" t="s">
        <v>1380</v>
      </c>
      <c r="C266" s="51" t="s">
        <v>1381</v>
      </c>
      <c r="D266" s="50" t="s">
        <v>1369</v>
      </c>
      <c r="E266" s="50" t="s">
        <v>1338</v>
      </c>
      <c r="F266" s="50">
        <v>7008</v>
      </c>
      <c r="G266" s="50" t="s">
        <v>1342</v>
      </c>
      <c r="H266" s="50" t="s">
        <v>1342</v>
      </c>
    </row>
    <row r="267" ht="20" customHeight="1" spans="2:8">
      <c r="B267" s="48" t="s">
        <v>1382</v>
      </c>
      <c r="C267" s="49" t="s">
        <v>1381</v>
      </c>
      <c r="D267" s="48" t="s">
        <v>1369</v>
      </c>
      <c r="E267" s="48" t="s">
        <v>1338</v>
      </c>
      <c r="F267" s="48">
        <v>7008</v>
      </c>
      <c r="G267" s="48" t="s">
        <v>1342</v>
      </c>
      <c r="H267" s="48" t="s">
        <v>1342</v>
      </c>
    </row>
    <row r="268" ht="20" customHeight="1" spans="2:8">
      <c r="B268" s="50" t="s">
        <v>1383</v>
      </c>
      <c r="C268" s="51" t="s">
        <v>1384</v>
      </c>
      <c r="D268" s="50" t="s">
        <v>1385</v>
      </c>
      <c r="E268" s="50" t="s">
        <v>1338</v>
      </c>
      <c r="F268" s="50">
        <v>8817</v>
      </c>
      <c r="G268" s="50" t="s">
        <v>1342</v>
      </c>
      <c r="H268" s="50" t="s">
        <v>1342</v>
      </c>
    </row>
    <row r="269" ht="20" customHeight="1" spans="2:8">
      <c r="B269" s="48" t="s">
        <v>1386</v>
      </c>
      <c r="C269" s="49" t="s">
        <v>1387</v>
      </c>
      <c r="D269" s="48" t="s">
        <v>1388</v>
      </c>
      <c r="E269" s="48" t="s">
        <v>1338</v>
      </c>
      <c r="F269" s="48">
        <v>8691</v>
      </c>
      <c r="G269" s="48" t="s">
        <v>1342</v>
      </c>
      <c r="H269" s="48" t="s">
        <v>1342</v>
      </c>
    </row>
    <row r="270" ht="20" customHeight="1" spans="2:8">
      <c r="B270" s="50" t="s">
        <v>1389</v>
      </c>
      <c r="C270" s="51" t="s">
        <v>1390</v>
      </c>
      <c r="D270" s="50" t="s">
        <v>1391</v>
      </c>
      <c r="E270" s="50" t="s">
        <v>1338</v>
      </c>
      <c r="F270" s="50">
        <v>7663</v>
      </c>
      <c r="G270" s="50" t="s">
        <v>1342</v>
      </c>
      <c r="H270" s="50" t="s">
        <v>1342</v>
      </c>
    </row>
    <row r="271" ht="20" customHeight="1" spans="2:8">
      <c r="B271" s="48" t="s">
        <v>1392</v>
      </c>
      <c r="C271" s="49" t="s">
        <v>1393</v>
      </c>
      <c r="D271" s="48" t="s">
        <v>1369</v>
      </c>
      <c r="E271" s="48" t="s">
        <v>1338</v>
      </c>
      <c r="F271" s="48">
        <v>8085</v>
      </c>
      <c r="G271" s="48" t="s">
        <v>1342</v>
      </c>
      <c r="H271" s="48" t="s">
        <v>1342</v>
      </c>
    </row>
    <row r="272" ht="20" customHeight="1" spans="2:8">
      <c r="B272" s="50" t="s">
        <v>1394</v>
      </c>
      <c r="C272" s="51" t="s">
        <v>1353</v>
      </c>
      <c r="D272" s="50" t="s">
        <v>1354</v>
      </c>
      <c r="E272" s="50" t="s">
        <v>1338</v>
      </c>
      <c r="F272" s="50">
        <v>7074</v>
      </c>
      <c r="G272" s="50" t="s">
        <v>1342</v>
      </c>
      <c r="H272" s="50" t="s">
        <v>1342</v>
      </c>
    </row>
    <row r="273" ht="20" customHeight="1" spans="2:8">
      <c r="B273" s="48" t="s">
        <v>1395</v>
      </c>
      <c r="C273" s="49" t="s">
        <v>1396</v>
      </c>
      <c r="D273" s="48" t="s">
        <v>1397</v>
      </c>
      <c r="E273" s="48" t="s">
        <v>1338</v>
      </c>
      <c r="F273" s="48">
        <v>8085</v>
      </c>
      <c r="G273" s="48" t="s">
        <v>1342</v>
      </c>
      <c r="H273" s="48" t="s">
        <v>1342</v>
      </c>
    </row>
    <row r="274" ht="20" customHeight="1" spans="2:8">
      <c r="B274" s="50" t="s">
        <v>1398</v>
      </c>
      <c r="C274" s="51" t="s">
        <v>1399</v>
      </c>
      <c r="D274" s="50" t="s">
        <v>1400</v>
      </c>
      <c r="E274" s="50" t="s">
        <v>1338</v>
      </c>
      <c r="F274" s="50">
        <v>8512</v>
      </c>
      <c r="G274" s="50" t="s">
        <v>1342</v>
      </c>
      <c r="H274" s="50" t="s">
        <v>1342</v>
      </c>
    </row>
    <row r="275" ht="20" customHeight="1" spans="2:8">
      <c r="B275" s="48" t="s">
        <v>1401</v>
      </c>
      <c r="C275" s="49"/>
      <c r="D275" s="48" t="s">
        <v>1195</v>
      </c>
      <c r="E275" s="48" t="s">
        <v>1338</v>
      </c>
      <c r="F275" s="48">
        <v>8518</v>
      </c>
      <c r="G275" s="48" t="s">
        <v>1342</v>
      </c>
      <c r="H275" s="48" t="s">
        <v>1342</v>
      </c>
    </row>
    <row r="276" ht="20" customHeight="1" spans="2:8">
      <c r="B276" s="50" t="s">
        <v>1402</v>
      </c>
      <c r="C276" s="51" t="s">
        <v>1403</v>
      </c>
      <c r="D276" s="50" t="s">
        <v>1404</v>
      </c>
      <c r="E276" s="50" t="s">
        <v>1338</v>
      </c>
      <c r="F276" s="50">
        <v>7030</v>
      </c>
      <c r="G276" s="50" t="s">
        <v>1342</v>
      </c>
      <c r="H276" s="50" t="s">
        <v>1342</v>
      </c>
    </row>
    <row r="277" ht="20" customHeight="1" spans="2:8">
      <c r="B277" s="48" t="s">
        <v>1405</v>
      </c>
      <c r="C277" s="49" t="s">
        <v>1406</v>
      </c>
      <c r="D277" s="48" t="s">
        <v>1407</v>
      </c>
      <c r="E277" s="48" t="s">
        <v>1408</v>
      </c>
      <c r="F277" s="48">
        <v>89115</v>
      </c>
      <c r="G277" s="48" t="s">
        <v>691</v>
      </c>
      <c r="H277" s="48" t="s">
        <v>691</v>
      </c>
    </row>
    <row r="278" ht="20" customHeight="1" spans="2:8">
      <c r="B278" s="50" t="s">
        <v>1409</v>
      </c>
      <c r="C278" s="51" t="s">
        <v>1410</v>
      </c>
      <c r="D278" s="50" t="s">
        <v>1407</v>
      </c>
      <c r="E278" s="50" t="s">
        <v>1408</v>
      </c>
      <c r="F278" s="50">
        <v>89115</v>
      </c>
      <c r="G278" s="50" t="s">
        <v>691</v>
      </c>
      <c r="H278" s="50" t="s">
        <v>691</v>
      </c>
    </row>
    <row r="279" ht="20" customHeight="1" spans="2:8">
      <c r="B279" s="48" t="s">
        <v>1411</v>
      </c>
      <c r="C279" s="49" t="s">
        <v>1412</v>
      </c>
      <c r="D279" s="48" t="s">
        <v>1407</v>
      </c>
      <c r="E279" s="48" t="s">
        <v>1408</v>
      </c>
      <c r="F279" s="48">
        <v>89030</v>
      </c>
      <c r="G279" s="48" t="s">
        <v>691</v>
      </c>
      <c r="H279" s="48" t="s">
        <v>691</v>
      </c>
    </row>
    <row r="280" ht="20" customHeight="1" spans="2:8">
      <c r="B280" s="50" t="s">
        <v>1413</v>
      </c>
      <c r="C280" s="51" t="s">
        <v>1414</v>
      </c>
      <c r="D280" s="50" t="s">
        <v>1407</v>
      </c>
      <c r="E280" s="50" t="s">
        <v>1408</v>
      </c>
      <c r="F280" s="50">
        <v>89115</v>
      </c>
      <c r="G280" s="50" t="s">
        <v>691</v>
      </c>
      <c r="H280" s="50" t="s">
        <v>691</v>
      </c>
    </row>
    <row r="281" ht="20" customHeight="1" spans="2:8">
      <c r="B281" s="48" t="s">
        <v>1415</v>
      </c>
      <c r="C281" s="49" t="s">
        <v>1416</v>
      </c>
      <c r="D281" s="48" t="s">
        <v>1417</v>
      </c>
      <c r="E281" s="48" t="s">
        <v>1408</v>
      </c>
      <c r="F281" s="48">
        <v>89115</v>
      </c>
      <c r="G281" s="48" t="s">
        <v>691</v>
      </c>
      <c r="H281" s="48" t="s">
        <v>691</v>
      </c>
    </row>
    <row r="282" ht="20" customHeight="1" spans="2:8">
      <c r="B282" s="50" t="s">
        <v>1418</v>
      </c>
      <c r="C282" s="51" t="s">
        <v>1419</v>
      </c>
      <c r="D282" s="50" t="s">
        <v>1417</v>
      </c>
      <c r="E282" s="50" t="s">
        <v>1408</v>
      </c>
      <c r="F282" s="50">
        <v>89081</v>
      </c>
      <c r="G282" s="50" t="s">
        <v>691</v>
      </c>
      <c r="H282" s="50" t="s">
        <v>691</v>
      </c>
    </row>
    <row r="283" ht="20" customHeight="1" spans="2:8">
      <c r="B283" s="48" t="s">
        <v>1420</v>
      </c>
      <c r="C283" s="49" t="s">
        <v>1421</v>
      </c>
      <c r="D283" s="48" t="s">
        <v>1422</v>
      </c>
      <c r="E283" s="48" t="s">
        <v>1408</v>
      </c>
      <c r="F283" s="48">
        <v>89408</v>
      </c>
      <c r="G283" s="48" t="s">
        <v>691</v>
      </c>
      <c r="H283" s="48" t="s">
        <v>691</v>
      </c>
    </row>
    <row r="284" ht="20" customHeight="1" spans="2:8">
      <c r="B284" s="50" t="s">
        <v>1423</v>
      </c>
      <c r="C284" s="51" t="s">
        <v>1424</v>
      </c>
      <c r="D284" s="50" t="s">
        <v>1425</v>
      </c>
      <c r="E284" s="50" t="s">
        <v>1408</v>
      </c>
      <c r="F284" s="50">
        <v>85906</v>
      </c>
      <c r="G284" s="50" t="s">
        <v>691</v>
      </c>
      <c r="H284" s="50" t="s">
        <v>691</v>
      </c>
    </row>
    <row r="285" ht="20" customHeight="1" spans="2:8">
      <c r="B285" s="48" t="s">
        <v>1426</v>
      </c>
      <c r="C285" s="49" t="s">
        <v>1427</v>
      </c>
      <c r="D285" s="48" t="s">
        <v>1428</v>
      </c>
      <c r="E285" s="48" t="s">
        <v>1408</v>
      </c>
      <c r="F285" s="48">
        <v>89434</v>
      </c>
      <c r="G285" s="48" t="s">
        <v>691</v>
      </c>
      <c r="H285" s="48" t="s">
        <v>691</v>
      </c>
    </row>
    <row r="286" ht="20" customHeight="1" spans="2:8">
      <c r="B286" s="50" t="s">
        <v>1429</v>
      </c>
      <c r="C286" s="51" t="s">
        <v>1430</v>
      </c>
      <c r="D286" s="50" t="s">
        <v>1425</v>
      </c>
      <c r="E286" s="50" t="s">
        <v>1408</v>
      </c>
      <c r="F286" s="50">
        <v>89506</v>
      </c>
      <c r="G286" s="50" t="s">
        <v>691</v>
      </c>
      <c r="H286" s="50" t="s">
        <v>691</v>
      </c>
    </row>
    <row r="287" ht="20" customHeight="1" spans="2:8">
      <c r="B287" s="48" t="s">
        <v>1431</v>
      </c>
      <c r="C287" s="49" t="s">
        <v>1432</v>
      </c>
      <c r="D287" s="48" t="s">
        <v>1407</v>
      </c>
      <c r="E287" s="48" t="s">
        <v>1408</v>
      </c>
      <c r="F287" s="48">
        <v>89120</v>
      </c>
      <c r="G287" s="48" t="s">
        <v>691</v>
      </c>
      <c r="H287" s="48" t="s">
        <v>691</v>
      </c>
    </row>
    <row r="288" ht="20" customHeight="1" spans="2:8">
      <c r="B288" s="50" t="s">
        <v>1433</v>
      </c>
      <c r="C288" s="51" t="s">
        <v>1434</v>
      </c>
      <c r="D288" s="50" t="s">
        <v>1435</v>
      </c>
      <c r="E288" s="50" t="s">
        <v>1436</v>
      </c>
      <c r="F288" s="50">
        <v>14086</v>
      </c>
      <c r="G288" s="50" t="s">
        <v>691</v>
      </c>
      <c r="H288" s="50" t="s">
        <v>691</v>
      </c>
    </row>
    <row r="289" ht="20" customHeight="1" spans="2:8">
      <c r="B289" s="48" t="s">
        <v>1437</v>
      </c>
      <c r="C289" s="49" t="s">
        <v>1438</v>
      </c>
      <c r="D289" s="48" t="s">
        <v>1439</v>
      </c>
      <c r="E289" s="48" t="s">
        <v>1436</v>
      </c>
      <c r="F289" s="48">
        <v>10001</v>
      </c>
      <c r="G289" s="48" t="s">
        <v>937</v>
      </c>
      <c r="H289" s="48" t="s">
        <v>937</v>
      </c>
    </row>
    <row r="290" ht="20" customHeight="1" spans="2:8">
      <c r="B290" s="50" t="s">
        <v>1440</v>
      </c>
      <c r="C290" s="51" t="s">
        <v>1441</v>
      </c>
      <c r="D290" s="50" t="s">
        <v>1442</v>
      </c>
      <c r="E290" s="50" t="s">
        <v>1436</v>
      </c>
      <c r="F290" s="50">
        <v>10314</v>
      </c>
      <c r="G290" s="50" t="s">
        <v>937</v>
      </c>
      <c r="H290" s="50" t="s">
        <v>937</v>
      </c>
    </row>
    <row r="291" ht="20" customHeight="1" spans="2:8">
      <c r="B291" s="48" t="s">
        <v>1443</v>
      </c>
      <c r="C291" s="49" t="s">
        <v>1444</v>
      </c>
      <c r="D291" s="48" t="s">
        <v>1445</v>
      </c>
      <c r="E291" s="48" t="s">
        <v>1446</v>
      </c>
      <c r="F291" s="48">
        <v>44128</v>
      </c>
      <c r="G291" s="48" t="s">
        <v>1447</v>
      </c>
      <c r="H291" s="48" t="s">
        <v>1447</v>
      </c>
    </row>
    <row r="292" ht="20" customHeight="1" spans="2:8">
      <c r="B292" s="50" t="s">
        <v>1448</v>
      </c>
      <c r="C292" s="51" t="s">
        <v>1449</v>
      </c>
      <c r="D292" s="50" t="s">
        <v>1450</v>
      </c>
      <c r="E292" s="50" t="s">
        <v>1446</v>
      </c>
      <c r="F292" s="50">
        <v>44087</v>
      </c>
      <c r="G292" s="50" t="s">
        <v>1447</v>
      </c>
      <c r="H292" s="50" t="s">
        <v>1447</v>
      </c>
    </row>
    <row r="293" ht="20" customHeight="1" spans="2:8">
      <c r="B293" s="48" t="s">
        <v>1451</v>
      </c>
      <c r="C293" s="49" t="s">
        <v>1452</v>
      </c>
      <c r="D293" s="48" t="s">
        <v>1453</v>
      </c>
      <c r="E293" s="48" t="s">
        <v>1446</v>
      </c>
      <c r="F293" s="48">
        <v>43062</v>
      </c>
      <c r="G293" s="48" t="s">
        <v>1447</v>
      </c>
      <c r="H293" s="48" t="s">
        <v>1447</v>
      </c>
    </row>
    <row r="294" ht="20" customHeight="1" spans="2:8">
      <c r="B294" s="50" t="s">
        <v>1454</v>
      </c>
      <c r="C294" s="51" t="s">
        <v>1455</v>
      </c>
      <c r="D294" s="50" t="s">
        <v>1453</v>
      </c>
      <c r="E294" s="50" t="s">
        <v>1446</v>
      </c>
      <c r="F294" s="50">
        <v>43062</v>
      </c>
      <c r="G294" s="50" t="s">
        <v>1447</v>
      </c>
      <c r="H294" s="50" t="s">
        <v>1447</v>
      </c>
    </row>
    <row r="295" ht="20" customHeight="1" spans="2:8">
      <c r="B295" s="48" t="s">
        <v>1456</v>
      </c>
      <c r="C295" s="49" t="s">
        <v>1457</v>
      </c>
      <c r="D295" s="48" t="s">
        <v>1458</v>
      </c>
      <c r="E295" s="48" t="s">
        <v>1446</v>
      </c>
      <c r="F295" s="48">
        <v>43125</v>
      </c>
      <c r="G295" s="48" t="s">
        <v>1447</v>
      </c>
      <c r="H295" s="48" t="s">
        <v>1447</v>
      </c>
    </row>
    <row r="296" ht="20" customHeight="1" spans="2:8">
      <c r="B296" s="50" t="s">
        <v>1459</v>
      </c>
      <c r="C296" s="51" t="s">
        <v>1460</v>
      </c>
      <c r="D296" s="50" t="s">
        <v>1461</v>
      </c>
      <c r="E296" s="50" t="s">
        <v>1446</v>
      </c>
      <c r="F296" s="50">
        <v>45050</v>
      </c>
      <c r="G296" s="50" t="s">
        <v>1447</v>
      </c>
      <c r="H296" s="50" t="s">
        <v>1447</v>
      </c>
    </row>
    <row r="297" ht="20" customHeight="1" spans="2:8">
      <c r="B297" s="48" t="s">
        <v>1462</v>
      </c>
      <c r="C297" s="49" t="s">
        <v>1463</v>
      </c>
      <c r="D297" s="48" t="s">
        <v>1464</v>
      </c>
      <c r="E297" s="48" t="s">
        <v>1446</v>
      </c>
      <c r="F297" s="48">
        <v>45050</v>
      </c>
      <c r="G297" s="48" t="s">
        <v>1447</v>
      </c>
      <c r="H297" s="48" t="s">
        <v>1447</v>
      </c>
    </row>
    <row r="298" ht="20" customHeight="1" spans="2:8">
      <c r="B298" s="50" t="s">
        <v>1465</v>
      </c>
      <c r="C298" s="51"/>
      <c r="D298" s="50" t="s">
        <v>1466</v>
      </c>
      <c r="E298" s="50" t="s">
        <v>1446</v>
      </c>
      <c r="F298" s="50">
        <v>43207</v>
      </c>
      <c r="G298" s="50" t="s">
        <v>1447</v>
      </c>
      <c r="H298" s="50" t="s">
        <v>1447</v>
      </c>
    </row>
    <row r="299" ht="20" customHeight="1" spans="2:8">
      <c r="B299" s="48" t="s">
        <v>1467</v>
      </c>
      <c r="C299" s="49" t="s">
        <v>1468</v>
      </c>
      <c r="D299" s="48" t="s">
        <v>1466</v>
      </c>
      <c r="E299" s="48" t="s">
        <v>1446</v>
      </c>
      <c r="F299" s="48">
        <v>43207</v>
      </c>
      <c r="G299" s="48" t="s">
        <v>1447</v>
      </c>
      <c r="H299" s="48" t="s">
        <v>1447</v>
      </c>
    </row>
    <row r="300" ht="20" customHeight="1" spans="2:8">
      <c r="B300" s="50" t="s">
        <v>1469</v>
      </c>
      <c r="C300" s="51" t="s">
        <v>1470</v>
      </c>
      <c r="D300" s="50" t="s">
        <v>1453</v>
      </c>
      <c r="E300" s="50" t="s">
        <v>1446</v>
      </c>
      <c r="F300" s="50">
        <v>43062</v>
      </c>
      <c r="G300" s="50" t="s">
        <v>1447</v>
      </c>
      <c r="H300" s="50" t="s">
        <v>1447</v>
      </c>
    </row>
    <row r="301" ht="20" customHeight="1" spans="2:8">
      <c r="B301" s="48" t="s">
        <v>1471</v>
      </c>
      <c r="C301" s="49" t="s">
        <v>1472</v>
      </c>
      <c r="D301" s="48" t="s">
        <v>1466</v>
      </c>
      <c r="E301" s="48" t="s">
        <v>1446</v>
      </c>
      <c r="F301" s="48">
        <v>43207</v>
      </c>
      <c r="G301" s="48" t="s">
        <v>1447</v>
      </c>
      <c r="H301" s="48" t="s">
        <v>1447</v>
      </c>
    </row>
    <row r="302" ht="20" customHeight="1" spans="2:8">
      <c r="B302" s="50" t="s">
        <v>1473</v>
      </c>
      <c r="C302" s="51" t="s">
        <v>1474</v>
      </c>
      <c r="D302" s="50" t="s">
        <v>1475</v>
      </c>
      <c r="E302" s="50" t="s">
        <v>1446</v>
      </c>
      <c r="F302" s="50">
        <v>45232</v>
      </c>
      <c r="G302" s="50" t="s">
        <v>1447</v>
      </c>
      <c r="H302" s="50" t="s">
        <v>1447</v>
      </c>
    </row>
    <row r="303" ht="20" customHeight="1" spans="2:8">
      <c r="B303" s="48" t="s">
        <v>1476</v>
      </c>
      <c r="C303" s="49" t="s">
        <v>1477</v>
      </c>
      <c r="D303" s="48" t="s">
        <v>1478</v>
      </c>
      <c r="E303" s="48" t="s">
        <v>1446</v>
      </c>
      <c r="F303" s="48">
        <v>43204</v>
      </c>
      <c r="G303" s="48" t="s">
        <v>1447</v>
      </c>
      <c r="H303" s="48" t="s">
        <v>1447</v>
      </c>
    </row>
    <row r="304" ht="20" customHeight="1" spans="2:8">
      <c r="B304" s="50" t="s">
        <v>1479</v>
      </c>
      <c r="C304" s="51" t="s">
        <v>1480</v>
      </c>
      <c r="D304" s="50" t="s">
        <v>1481</v>
      </c>
      <c r="E304" s="50" t="s">
        <v>1482</v>
      </c>
      <c r="F304" s="50">
        <v>73179</v>
      </c>
      <c r="G304" s="50" t="s">
        <v>1481</v>
      </c>
      <c r="H304" s="50" t="s">
        <v>1481</v>
      </c>
    </row>
    <row r="305" ht="20" customHeight="1" spans="2:8">
      <c r="B305" s="48" t="s">
        <v>1483</v>
      </c>
      <c r="C305" s="49"/>
      <c r="D305" s="48" t="s">
        <v>1484</v>
      </c>
      <c r="E305" s="48" t="s">
        <v>1485</v>
      </c>
      <c r="F305" s="48">
        <v>75234</v>
      </c>
      <c r="G305" s="48" t="s">
        <v>1486</v>
      </c>
      <c r="H305" s="48" t="s">
        <v>1486</v>
      </c>
    </row>
    <row r="306" ht="20" customHeight="1" spans="2:8">
      <c r="B306" s="50" t="s">
        <v>1487</v>
      </c>
      <c r="C306" s="51" t="s">
        <v>1488</v>
      </c>
      <c r="D306" s="50" t="s">
        <v>1489</v>
      </c>
      <c r="E306" s="50" t="s">
        <v>1485</v>
      </c>
      <c r="F306" s="50">
        <v>97124</v>
      </c>
      <c r="G306" s="50" t="s">
        <v>1486</v>
      </c>
      <c r="H306" s="50" t="s">
        <v>1486</v>
      </c>
    </row>
    <row r="307" ht="20" customHeight="1" spans="2:8">
      <c r="B307" s="48" t="s">
        <v>1490</v>
      </c>
      <c r="C307" s="49" t="s">
        <v>1491</v>
      </c>
      <c r="D307" s="48" t="s">
        <v>1484</v>
      </c>
      <c r="E307" s="48" t="s">
        <v>1485</v>
      </c>
      <c r="F307" s="48">
        <v>97203</v>
      </c>
      <c r="G307" s="48" t="s">
        <v>1486</v>
      </c>
      <c r="H307" s="48" t="s">
        <v>1486</v>
      </c>
    </row>
    <row r="308" ht="20" customHeight="1" spans="2:8">
      <c r="B308" s="50" t="s">
        <v>1492</v>
      </c>
      <c r="C308" s="51" t="s">
        <v>1493</v>
      </c>
      <c r="D308" s="50" t="s">
        <v>1494</v>
      </c>
      <c r="E308" s="50" t="s">
        <v>1485</v>
      </c>
      <c r="F308" s="50">
        <v>97317</v>
      </c>
      <c r="G308" s="50" t="s">
        <v>1486</v>
      </c>
      <c r="H308" s="50" t="s">
        <v>1486</v>
      </c>
    </row>
    <row r="309" ht="20" customHeight="1" spans="2:8">
      <c r="B309" s="48" t="s">
        <v>1495</v>
      </c>
      <c r="C309" s="49" t="s">
        <v>1496</v>
      </c>
      <c r="D309" s="48" t="s">
        <v>1497</v>
      </c>
      <c r="E309" s="48" t="s">
        <v>1485</v>
      </c>
      <c r="F309" s="48">
        <v>97060</v>
      </c>
      <c r="G309" s="48" t="s">
        <v>1486</v>
      </c>
      <c r="H309" s="48" t="s">
        <v>1486</v>
      </c>
    </row>
    <row r="310" ht="20" customHeight="1" spans="2:8">
      <c r="B310" s="50" t="s">
        <v>1498</v>
      </c>
      <c r="C310" s="51" t="s">
        <v>1499</v>
      </c>
      <c r="D310" s="50" t="s">
        <v>1484</v>
      </c>
      <c r="E310" s="50" t="s">
        <v>1485</v>
      </c>
      <c r="F310" s="50">
        <v>97210</v>
      </c>
      <c r="G310" s="50" t="s">
        <v>1486</v>
      </c>
      <c r="H310" s="50" t="s">
        <v>1486</v>
      </c>
    </row>
    <row r="311" ht="20" customHeight="1" spans="2:8">
      <c r="B311" s="48" t="s">
        <v>1500</v>
      </c>
      <c r="C311" s="49" t="s">
        <v>1501</v>
      </c>
      <c r="D311" s="48" t="s">
        <v>1502</v>
      </c>
      <c r="E311" s="48" t="s">
        <v>1503</v>
      </c>
      <c r="F311" s="48">
        <v>18105</v>
      </c>
      <c r="G311" s="48" t="s">
        <v>1342</v>
      </c>
      <c r="H311" s="48" t="s">
        <v>1342</v>
      </c>
    </row>
    <row r="312" ht="20" customHeight="1" spans="2:8">
      <c r="B312" s="50" t="s">
        <v>1504</v>
      </c>
      <c r="C312" s="51" t="s">
        <v>1505</v>
      </c>
      <c r="D312" s="50" t="s">
        <v>1502</v>
      </c>
      <c r="E312" s="50" t="s">
        <v>1503</v>
      </c>
      <c r="F312" s="50">
        <v>18031</v>
      </c>
      <c r="G312" s="50" t="s">
        <v>1342</v>
      </c>
      <c r="H312" s="50" t="s">
        <v>1342</v>
      </c>
    </row>
    <row r="313" ht="20" customHeight="1" spans="2:8">
      <c r="B313" s="48" t="s">
        <v>1506</v>
      </c>
      <c r="C313" s="49" t="s">
        <v>1507</v>
      </c>
      <c r="D313" s="48" t="s">
        <v>1502</v>
      </c>
      <c r="E313" s="48" t="s">
        <v>1503</v>
      </c>
      <c r="F313" s="48">
        <v>18031</v>
      </c>
      <c r="G313" s="48" t="s">
        <v>1342</v>
      </c>
      <c r="H313" s="48" t="s">
        <v>1342</v>
      </c>
    </row>
    <row r="314" ht="20" customHeight="1" spans="2:8">
      <c r="B314" s="50" t="s">
        <v>1508</v>
      </c>
      <c r="C314" s="51" t="s">
        <v>1509</v>
      </c>
      <c r="D314" s="50" t="s">
        <v>1510</v>
      </c>
      <c r="E314" s="50" t="s">
        <v>1503</v>
      </c>
      <c r="F314" s="50">
        <v>18045</v>
      </c>
      <c r="G314" s="50" t="s">
        <v>1342</v>
      </c>
      <c r="H314" s="50" t="s">
        <v>1342</v>
      </c>
    </row>
    <row r="315" ht="20" customHeight="1" spans="2:8">
      <c r="B315" s="48" t="s">
        <v>1511</v>
      </c>
      <c r="C315" s="49" t="s">
        <v>1512</v>
      </c>
      <c r="D315" s="48" t="s">
        <v>1513</v>
      </c>
      <c r="E315" s="48" t="s">
        <v>1503</v>
      </c>
      <c r="F315" s="48">
        <v>17112</v>
      </c>
      <c r="G315" s="48" t="s">
        <v>1342</v>
      </c>
      <c r="H315" s="48" t="s">
        <v>1342</v>
      </c>
    </row>
    <row r="316" ht="20" customHeight="1" spans="2:8">
      <c r="B316" s="50" t="s">
        <v>1514</v>
      </c>
      <c r="C316" s="51" t="s">
        <v>1515</v>
      </c>
      <c r="D316" s="50" t="s">
        <v>1516</v>
      </c>
      <c r="E316" s="50" t="s">
        <v>1503</v>
      </c>
      <c r="F316" s="50">
        <v>18202</v>
      </c>
      <c r="G316" s="50" t="s">
        <v>1342</v>
      </c>
      <c r="H316" s="50" t="s">
        <v>1342</v>
      </c>
    </row>
    <row r="317" ht="20" customHeight="1" spans="2:8">
      <c r="B317" s="48" t="s">
        <v>1517</v>
      </c>
      <c r="C317" s="49" t="s">
        <v>1518</v>
      </c>
      <c r="D317" s="48" t="s">
        <v>1519</v>
      </c>
      <c r="E317" s="48" t="s">
        <v>1503</v>
      </c>
      <c r="F317" s="48">
        <v>18424</v>
      </c>
      <c r="G317" s="48" t="s">
        <v>1342</v>
      </c>
      <c r="H317" s="48" t="s">
        <v>1342</v>
      </c>
    </row>
    <row r="318" ht="20" customHeight="1" spans="2:8">
      <c r="B318" s="50" t="s">
        <v>1520</v>
      </c>
      <c r="C318" s="51" t="s">
        <v>1521</v>
      </c>
      <c r="D318" s="50" t="s">
        <v>1522</v>
      </c>
      <c r="E318" s="50" t="s">
        <v>1503</v>
      </c>
      <c r="F318" s="50">
        <v>18424</v>
      </c>
      <c r="G318" s="50" t="s">
        <v>1342</v>
      </c>
      <c r="H318" s="50" t="s">
        <v>1342</v>
      </c>
    </row>
    <row r="319" ht="20" customHeight="1" spans="2:8">
      <c r="B319" s="48" t="s">
        <v>1523</v>
      </c>
      <c r="C319" s="49" t="s">
        <v>1524</v>
      </c>
      <c r="D319" s="48" t="s">
        <v>1525</v>
      </c>
      <c r="E319" s="48" t="s">
        <v>1503</v>
      </c>
      <c r="F319" s="48">
        <v>18640</v>
      </c>
      <c r="G319" s="48" t="s">
        <v>1342</v>
      </c>
      <c r="H319" s="48" t="s">
        <v>1342</v>
      </c>
    </row>
    <row r="320" ht="20" customHeight="1" spans="2:8">
      <c r="B320" s="50" t="s">
        <v>1526</v>
      </c>
      <c r="C320" s="51" t="s">
        <v>1527</v>
      </c>
      <c r="D320" s="50" t="s">
        <v>1525</v>
      </c>
      <c r="E320" s="50" t="s">
        <v>1503</v>
      </c>
      <c r="F320" s="50">
        <v>18640</v>
      </c>
      <c r="G320" s="50" t="s">
        <v>1342</v>
      </c>
      <c r="H320" s="50" t="s">
        <v>1342</v>
      </c>
    </row>
    <row r="321" ht="20" customHeight="1" spans="2:8">
      <c r="B321" s="48" t="s">
        <v>1528</v>
      </c>
      <c r="C321" s="49" t="s">
        <v>1529</v>
      </c>
      <c r="D321" s="48" t="s">
        <v>1530</v>
      </c>
      <c r="E321" s="48" t="s">
        <v>1503</v>
      </c>
      <c r="F321" s="48">
        <v>19137</v>
      </c>
      <c r="G321" s="48" t="s">
        <v>1342</v>
      </c>
      <c r="H321" s="48" t="s">
        <v>1342</v>
      </c>
    </row>
    <row r="322" ht="20" customHeight="1" spans="2:8">
      <c r="B322" s="50" t="s">
        <v>1531</v>
      </c>
      <c r="C322" s="51" t="s">
        <v>1532</v>
      </c>
      <c r="D322" s="50" t="s">
        <v>1533</v>
      </c>
      <c r="E322" s="50" t="s">
        <v>1503</v>
      </c>
      <c r="F322" s="50">
        <v>17015</v>
      </c>
      <c r="G322" s="50" t="s">
        <v>1342</v>
      </c>
      <c r="H322" s="50" t="s">
        <v>1342</v>
      </c>
    </row>
    <row r="323" ht="20" customHeight="1" spans="2:8">
      <c r="B323" s="48" t="s">
        <v>1534</v>
      </c>
      <c r="C323" s="49" t="s">
        <v>1535</v>
      </c>
      <c r="D323" s="48" t="s">
        <v>1533</v>
      </c>
      <c r="E323" s="48" t="s">
        <v>1503</v>
      </c>
      <c r="F323" s="48">
        <v>17015</v>
      </c>
      <c r="G323" s="48" t="s">
        <v>1342</v>
      </c>
      <c r="H323" s="48" t="s">
        <v>1342</v>
      </c>
    </row>
    <row r="324" ht="20" customHeight="1" spans="2:8">
      <c r="B324" s="50" t="s">
        <v>1536</v>
      </c>
      <c r="C324" s="51" t="s">
        <v>1537</v>
      </c>
      <c r="D324" s="50" t="s">
        <v>1538</v>
      </c>
      <c r="E324" s="50" t="s">
        <v>1503</v>
      </c>
      <c r="F324" s="50">
        <v>17339</v>
      </c>
      <c r="G324" s="50" t="s">
        <v>1342</v>
      </c>
      <c r="H324" s="50" t="s">
        <v>1342</v>
      </c>
    </row>
    <row r="325" ht="20" customHeight="1" spans="2:8">
      <c r="B325" s="48" t="s">
        <v>1539</v>
      </c>
      <c r="C325" s="49" t="s">
        <v>1540</v>
      </c>
      <c r="D325" s="48" t="s">
        <v>1533</v>
      </c>
      <c r="E325" s="48" t="s">
        <v>1503</v>
      </c>
      <c r="F325" s="48">
        <v>17015</v>
      </c>
      <c r="G325" s="48" t="s">
        <v>1342</v>
      </c>
      <c r="H325" s="48" t="s">
        <v>1342</v>
      </c>
    </row>
    <row r="326" ht="20" customHeight="1" spans="2:8">
      <c r="B326" s="50" t="s">
        <v>1541</v>
      </c>
      <c r="C326" s="51" t="s">
        <v>1532</v>
      </c>
      <c r="D326" s="50" t="s">
        <v>1533</v>
      </c>
      <c r="E326" s="50" t="s">
        <v>1503</v>
      </c>
      <c r="F326" s="50">
        <v>17015</v>
      </c>
      <c r="G326" s="50" t="s">
        <v>1342</v>
      </c>
      <c r="H326" s="50" t="s">
        <v>1342</v>
      </c>
    </row>
    <row r="327" ht="20" customHeight="1" spans="2:8">
      <c r="B327" s="48" t="s">
        <v>1542</v>
      </c>
      <c r="C327" s="49" t="s">
        <v>1543</v>
      </c>
      <c r="D327" s="48" t="s">
        <v>1544</v>
      </c>
      <c r="E327" s="48" t="s">
        <v>1503</v>
      </c>
      <c r="F327" s="48">
        <v>15205</v>
      </c>
      <c r="G327" s="48" t="s">
        <v>1342</v>
      </c>
      <c r="H327" s="48" t="s">
        <v>1342</v>
      </c>
    </row>
    <row r="328" ht="20" customHeight="1" spans="2:8">
      <c r="B328" s="50" t="s">
        <v>1545</v>
      </c>
      <c r="C328" s="51" t="s">
        <v>1543</v>
      </c>
      <c r="D328" s="50" t="s">
        <v>1546</v>
      </c>
      <c r="E328" s="50" t="s">
        <v>1503</v>
      </c>
      <c r="F328" s="50">
        <v>15205</v>
      </c>
      <c r="G328" s="50" t="s">
        <v>1342</v>
      </c>
      <c r="H328" s="50" t="s">
        <v>1342</v>
      </c>
    </row>
    <row r="329" ht="20" customHeight="1" spans="2:8">
      <c r="B329" s="48" t="s">
        <v>1547</v>
      </c>
      <c r="C329" s="49" t="s">
        <v>1548</v>
      </c>
      <c r="D329" s="48" t="s">
        <v>1549</v>
      </c>
      <c r="E329" s="48" t="s">
        <v>1503</v>
      </c>
      <c r="F329" s="48">
        <v>18707</v>
      </c>
      <c r="G329" s="48" t="s">
        <v>1342</v>
      </c>
      <c r="H329" s="48" t="s">
        <v>1342</v>
      </c>
    </row>
    <row r="330" ht="20" customHeight="1" spans="2:8">
      <c r="B330" s="50" t="s">
        <v>1550</v>
      </c>
      <c r="C330" s="51" t="s">
        <v>1527</v>
      </c>
      <c r="D330" s="50" t="s">
        <v>1525</v>
      </c>
      <c r="E330" s="50" t="s">
        <v>1503</v>
      </c>
      <c r="F330" s="50">
        <v>18640</v>
      </c>
      <c r="G330" s="50" t="s">
        <v>1342</v>
      </c>
      <c r="H330" s="50" t="s">
        <v>1342</v>
      </c>
    </row>
    <row r="331" ht="20" customHeight="1" spans="2:8">
      <c r="B331" s="48" t="s">
        <v>1551</v>
      </c>
      <c r="C331" s="49" t="s">
        <v>1552</v>
      </c>
      <c r="D331" s="48" t="s">
        <v>1525</v>
      </c>
      <c r="E331" s="48" t="s">
        <v>1503</v>
      </c>
      <c r="F331" s="48">
        <v>18640</v>
      </c>
      <c r="G331" s="48" t="s">
        <v>1342</v>
      </c>
      <c r="H331" s="48" t="s">
        <v>1342</v>
      </c>
    </row>
    <row r="332" ht="20" customHeight="1" spans="2:8">
      <c r="B332" s="50" t="s">
        <v>1553</v>
      </c>
      <c r="C332" s="51" t="s">
        <v>1554</v>
      </c>
      <c r="D332" s="50" t="s">
        <v>1555</v>
      </c>
      <c r="E332" s="50" t="s">
        <v>1503</v>
      </c>
      <c r="F332" s="50">
        <v>18512</v>
      </c>
      <c r="G332" s="50" t="s">
        <v>1342</v>
      </c>
      <c r="H332" s="50" t="s">
        <v>1342</v>
      </c>
    </row>
    <row r="333" ht="20" customHeight="1" spans="2:8">
      <c r="B333" s="48" t="s">
        <v>1556</v>
      </c>
      <c r="C333" s="49" t="s">
        <v>1557</v>
      </c>
      <c r="D333" s="48" t="s">
        <v>1525</v>
      </c>
      <c r="E333" s="48" t="s">
        <v>1503</v>
      </c>
      <c r="F333" s="48">
        <v>18643</v>
      </c>
      <c r="G333" s="48" t="s">
        <v>1342</v>
      </c>
      <c r="H333" s="48" t="s">
        <v>1342</v>
      </c>
    </row>
    <row r="334" ht="20" customHeight="1" spans="2:8">
      <c r="B334" s="50" t="s">
        <v>1558</v>
      </c>
      <c r="C334" s="51" t="s">
        <v>1559</v>
      </c>
      <c r="D334" s="50" t="s">
        <v>1560</v>
      </c>
      <c r="E334" s="50" t="s">
        <v>1503</v>
      </c>
      <c r="F334" s="50">
        <v>17257</v>
      </c>
      <c r="G334" s="50" t="s">
        <v>1342</v>
      </c>
      <c r="H334" s="50" t="s">
        <v>1342</v>
      </c>
    </row>
    <row r="335" ht="20" customHeight="1" spans="2:8">
      <c r="B335" s="48" t="s">
        <v>1561</v>
      </c>
      <c r="C335" s="49" t="s">
        <v>1562</v>
      </c>
      <c r="D335" s="48" t="s">
        <v>1533</v>
      </c>
      <c r="E335" s="48" t="s">
        <v>1503</v>
      </c>
      <c r="F335" s="48">
        <v>17013</v>
      </c>
      <c r="G335" s="48" t="s">
        <v>1342</v>
      </c>
      <c r="H335" s="48" t="s">
        <v>1342</v>
      </c>
    </row>
    <row r="336" ht="20" customHeight="1" spans="2:8">
      <c r="B336" s="50" t="s">
        <v>1563</v>
      </c>
      <c r="C336" s="51" t="s">
        <v>1564</v>
      </c>
      <c r="D336" s="50" t="s">
        <v>1565</v>
      </c>
      <c r="E336" s="50" t="s">
        <v>1503</v>
      </c>
      <c r="F336" s="50">
        <v>19530</v>
      </c>
      <c r="G336" s="50" t="s">
        <v>1342</v>
      </c>
      <c r="H336" s="50" t="s">
        <v>1342</v>
      </c>
    </row>
    <row r="337" ht="20" customHeight="1" spans="2:8">
      <c r="B337" s="48" t="s">
        <v>1566</v>
      </c>
      <c r="C337" s="49" t="s">
        <v>1567</v>
      </c>
      <c r="D337" s="48" t="s">
        <v>1568</v>
      </c>
      <c r="E337" s="48" t="s">
        <v>1569</v>
      </c>
      <c r="F337" s="48">
        <v>29172</v>
      </c>
      <c r="G337" s="48" t="s">
        <v>1570</v>
      </c>
      <c r="H337" s="48" t="s">
        <v>1570</v>
      </c>
    </row>
    <row r="338" ht="20" customHeight="1" spans="2:8">
      <c r="B338" s="50" t="s">
        <v>1571</v>
      </c>
      <c r="C338" s="51" t="s">
        <v>1572</v>
      </c>
      <c r="D338" s="50" t="s">
        <v>1568</v>
      </c>
      <c r="E338" s="50" t="s">
        <v>1569</v>
      </c>
      <c r="F338" s="50">
        <v>29172</v>
      </c>
      <c r="G338" s="50" t="s">
        <v>1570</v>
      </c>
      <c r="H338" s="50" t="s">
        <v>1570</v>
      </c>
    </row>
    <row r="339" ht="20" customHeight="1" spans="2:8">
      <c r="B339" s="48" t="s">
        <v>1573</v>
      </c>
      <c r="C339" s="49" t="s">
        <v>1574</v>
      </c>
      <c r="D339" s="48" t="s">
        <v>1575</v>
      </c>
      <c r="E339" s="48" t="s">
        <v>1569</v>
      </c>
      <c r="F339" s="48">
        <v>29418</v>
      </c>
      <c r="G339" s="48" t="s">
        <v>1570</v>
      </c>
      <c r="H339" s="48" t="s">
        <v>1570</v>
      </c>
    </row>
    <row r="340" ht="20" customHeight="1" spans="2:8">
      <c r="B340" s="50" t="s">
        <v>1576</v>
      </c>
      <c r="C340" s="51" t="s">
        <v>1577</v>
      </c>
      <c r="D340" s="50" t="s">
        <v>1578</v>
      </c>
      <c r="E340" s="50" t="s">
        <v>1569</v>
      </c>
      <c r="F340" s="50">
        <v>29303</v>
      </c>
      <c r="G340" s="50" t="s">
        <v>1570</v>
      </c>
      <c r="H340" s="50" t="s">
        <v>1570</v>
      </c>
    </row>
    <row r="341" ht="20" customHeight="1" spans="2:8">
      <c r="B341" s="48" t="s">
        <v>1579</v>
      </c>
      <c r="C341" s="49" t="s">
        <v>1580</v>
      </c>
      <c r="D341" s="48" t="s">
        <v>1581</v>
      </c>
      <c r="E341" s="48" t="s">
        <v>1582</v>
      </c>
      <c r="F341" s="48">
        <v>37090</v>
      </c>
      <c r="G341" s="48" t="s">
        <v>1010</v>
      </c>
      <c r="H341" s="48" t="s">
        <v>1010</v>
      </c>
    </row>
    <row r="342" ht="20" customHeight="1" spans="2:8">
      <c r="B342" s="50" t="s">
        <v>1583</v>
      </c>
      <c r="C342" s="51" t="s">
        <v>1584</v>
      </c>
      <c r="D342" s="50" t="s">
        <v>1581</v>
      </c>
      <c r="E342" s="50" t="s">
        <v>1582</v>
      </c>
      <c r="F342" s="50">
        <v>37090</v>
      </c>
      <c r="G342" s="50" t="s">
        <v>1010</v>
      </c>
      <c r="H342" s="50" t="s">
        <v>1010</v>
      </c>
    </row>
    <row r="343" ht="20" customHeight="1" spans="2:8">
      <c r="B343" s="48" t="s">
        <v>1585</v>
      </c>
      <c r="C343" s="49" t="s">
        <v>1586</v>
      </c>
      <c r="D343" s="48" t="s">
        <v>1587</v>
      </c>
      <c r="E343" s="48" t="s">
        <v>1582</v>
      </c>
      <c r="F343" s="48">
        <v>37127</v>
      </c>
      <c r="G343" s="48" t="s">
        <v>1010</v>
      </c>
      <c r="H343" s="48" t="s">
        <v>1010</v>
      </c>
    </row>
    <row r="344" ht="20" customHeight="1" spans="2:8">
      <c r="B344" s="50" t="s">
        <v>1588</v>
      </c>
      <c r="C344" s="51" t="s">
        <v>1589</v>
      </c>
      <c r="D344" s="50" t="s">
        <v>1590</v>
      </c>
      <c r="E344" s="50" t="s">
        <v>1582</v>
      </c>
      <c r="F344" s="50">
        <v>37217</v>
      </c>
      <c r="G344" s="50" t="s">
        <v>1010</v>
      </c>
      <c r="H344" s="50" t="s">
        <v>1010</v>
      </c>
    </row>
    <row r="345" ht="20" customHeight="1" spans="2:8">
      <c r="B345" s="48" t="s">
        <v>1591</v>
      </c>
      <c r="C345" s="49" t="s">
        <v>1589</v>
      </c>
      <c r="D345" s="48" t="s">
        <v>1590</v>
      </c>
      <c r="E345" s="48" t="s">
        <v>1582</v>
      </c>
      <c r="F345" s="48">
        <v>37217</v>
      </c>
      <c r="G345" s="48" t="s">
        <v>1010</v>
      </c>
      <c r="H345" s="48" t="s">
        <v>1010</v>
      </c>
    </row>
    <row r="346" ht="20" customHeight="1" spans="2:8">
      <c r="B346" s="50" t="s">
        <v>1592</v>
      </c>
      <c r="C346" s="51" t="s">
        <v>1593</v>
      </c>
      <c r="D346" s="50" t="s">
        <v>1594</v>
      </c>
      <c r="E346" s="50" t="s">
        <v>1582</v>
      </c>
      <c r="F346" s="50">
        <v>37416</v>
      </c>
      <c r="G346" s="50" t="s">
        <v>1010</v>
      </c>
      <c r="H346" s="50" t="s">
        <v>1010</v>
      </c>
    </row>
    <row r="347" ht="20" customHeight="1" spans="2:8">
      <c r="B347" s="48" t="s">
        <v>1595</v>
      </c>
      <c r="C347" s="49" t="s">
        <v>1596</v>
      </c>
      <c r="D347" s="48" t="s">
        <v>1597</v>
      </c>
      <c r="E347" s="48" t="s">
        <v>1582</v>
      </c>
      <c r="F347" s="48">
        <v>37310</v>
      </c>
      <c r="G347" s="48" t="s">
        <v>1010</v>
      </c>
      <c r="H347" s="48" t="s">
        <v>1010</v>
      </c>
    </row>
    <row r="348" ht="20" customHeight="1" spans="2:8">
      <c r="B348" s="50" t="s">
        <v>1598</v>
      </c>
      <c r="C348" s="51" t="s">
        <v>1599</v>
      </c>
      <c r="D348" s="50" t="s">
        <v>1600</v>
      </c>
      <c r="E348" s="50" t="s">
        <v>1582</v>
      </c>
      <c r="F348" s="50">
        <v>38118</v>
      </c>
      <c r="G348" s="50" t="s">
        <v>1601</v>
      </c>
      <c r="H348" s="50" t="s">
        <v>1601</v>
      </c>
    </row>
    <row r="349" ht="20" customHeight="1" spans="2:8">
      <c r="B349" s="48" t="s">
        <v>1602</v>
      </c>
      <c r="C349" s="49" t="s">
        <v>1603</v>
      </c>
      <c r="D349" s="48" t="s">
        <v>1604</v>
      </c>
      <c r="E349" s="48" t="s">
        <v>1582</v>
      </c>
      <c r="F349" s="48">
        <v>38118</v>
      </c>
      <c r="G349" s="48" t="s">
        <v>1601</v>
      </c>
      <c r="H349" s="48" t="s">
        <v>1601</v>
      </c>
    </row>
    <row r="350" ht="20" customHeight="1" spans="2:8">
      <c r="B350" s="50" t="s">
        <v>1605</v>
      </c>
      <c r="C350" s="51" t="s">
        <v>1606</v>
      </c>
      <c r="D350" s="50" t="s">
        <v>1607</v>
      </c>
      <c r="E350" s="50" t="s">
        <v>585</v>
      </c>
      <c r="F350" s="50" t="s">
        <v>1608</v>
      </c>
      <c r="G350" s="50" t="s">
        <v>1609</v>
      </c>
      <c r="H350" s="50" t="s">
        <v>1609</v>
      </c>
    </row>
    <row r="351" ht="20" customHeight="1" spans="2:8">
      <c r="B351" s="48" t="s">
        <v>1610</v>
      </c>
      <c r="C351" s="49" t="s">
        <v>1611</v>
      </c>
      <c r="D351" s="48" t="s">
        <v>1612</v>
      </c>
      <c r="E351" s="48" t="s">
        <v>585</v>
      </c>
      <c r="F351" s="48">
        <v>75261</v>
      </c>
      <c r="G351" s="48" t="s">
        <v>1609</v>
      </c>
      <c r="H351" s="48" t="s">
        <v>1609</v>
      </c>
    </row>
    <row r="352" ht="20" customHeight="1" spans="2:8">
      <c r="B352" s="50" t="s">
        <v>1613</v>
      </c>
      <c r="C352" s="51" t="s">
        <v>1614</v>
      </c>
      <c r="D352" s="50" t="s">
        <v>1615</v>
      </c>
      <c r="E352" s="50" t="s">
        <v>585</v>
      </c>
      <c r="F352" s="50">
        <v>75019</v>
      </c>
      <c r="G352" s="50" t="s">
        <v>1609</v>
      </c>
      <c r="H352" s="50" t="s">
        <v>1609</v>
      </c>
    </row>
    <row r="353" ht="20" customHeight="1" spans="2:8">
      <c r="B353" s="48" t="s">
        <v>1616</v>
      </c>
      <c r="C353" s="49" t="s">
        <v>1617</v>
      </c>
      <c r="D353" s="48" t="s">
        <v>1618</v>
      </c>
      <c r="E353" s="48" t="s">
        <v>585</v>
      </c>
      <c r="F353" s="48">
        <v>76177</v>
      </c>
      <c r="G353" s="48" t="s">
        <v>1609</v>
      </c>
      <c r="H353" s="48" t="s">
        <v>1609</v>
      </c>
    </row>
    <row r="354" ht="20" customHeight="1" spans="2:8">
      <c r="B354" s="50" t="s">
        <v>1619</v>
      </c>
      <c r="C354" s="51" t="s">
        <v>1620</v>
      </c>
      <c r="D354" s="50" t="s">
        <v>1621</v>
      </c>
      <c r="E354" s="50" t="s">
        <v>585</v>
      </c>
      <c r="F354" s="50">
        <v>75063</v>
      </c>
      <c r="G354" s="50" t="s">
        <v>1609</v>
      </c>
      <c r="H354" s="50" t="s">
        <v>1609</v>
      </c>
    </row>
    <row r="355" ht="20" customHeight="1" spans="2:8">
      <c r="B355" s="48" t="s">
        <v>1622</v>
      </c>
      <c r="C355" s="49" t="s">
        <v>1611</v>
      </c>
      <c r="D355" s="48" t="s">
        <v>1621</v>
      </c>
      <c r="E355" s="48" t="s">
        <v>585</v>
      </c>
      <c r="F355" s="48">
        <v>75063</v>
      </c>
      <c r="G355" s="48" t="s">
        <v>1609</v>
      </c>
      <c r="H355" s="48" t="s">
        <v>1609</v>
      </c>
    </row>
    <row r="356" ht="20" customHeight="1" spans="2:8">
      <c r="B356" s="50" t="s">
        <v>1623</v>
      </c>
      <c r="C356" s="51" t="s">
        <v>1620</v>
      </c>
      <c r="D356" s="50" t="s">
        <v>1621</v>
      </c>
      <c r="E356" s="50" t="s">
        <v>585</v>
      </c>
      <c r="F356" s="50">
        <v>75063</v>
      </c>
      <c r="G356" s="50" t="s">
        <v>1609</v>
      </c>
      <c r="H356" s="50" t="s">
        <v>1609</v>
      </c>
    </row>
    <row r="357" ht="20" customHeight="1" spans="2:8">
      <c r="B357" s="48" t="s">
        <v>1624</v>
      </c>
      <c r="C357" s="49" t="s">
        <v>1625</v>
      </c>
      <c r="D357" s="48" t="s">
        <v>1626</v>
      </c>
      <c r="E357" s="48" t="s">
        <v>585</v>
      </c>
      <c r="F357" s="48">
        <v>75241</v>
      </c>
      <c r="G357" s="48" t="s">
        <v>1609</v>
      </c>
      <c r="H357" s="48" t="s">
        <v>1609</v>
      </c>
    </row>
    <row r="358" ht="20" customHeight="1" spans="2:8">
      <c r="B358" s="50" t="s">
        <v>1627</v>
      </c>
      <c r="C358" s="51" t="s">
        <v>1628</v>
      </c>
      <c r="D358" s="50" t="s">
        <v>1629</v>
      </c>
      <c r="E358" s="50" t="s">
        <v>585</v>
      </c>
      <c r="F358" s="50">
        <v>75261</v>
      </c>
      <c r="G358" s="50" t="s">
        <v>1609</v>
      </c>
      <c r="H358" s="50" t="s">
        <v>1609</v>
      </c>
    </row>
    <row r="359" ht="20" customHeight="1" spans="2:8">
      <c r="B359" s="48" t="s">
        <v>1630</v>
      </c>
      <c r="C359" s="49" t="s">
        <v>1631</v>
      </c>
      <c r="D359" s="48" t="s">
        <v>1618</v>
      </c>
      <c r="E359" s="48" t="s">
        <v>585</v>
      </c>
      <c r="F359" s="48">
        <v>76177</v>
      </c>
      <c r="G359" s="48" t="s">
        <v>1609</v>
      </c>
      <c r="H359" s="48" t="s">
        <v>1609</v>
      </c>
    </row>
    <row r="360" ht="20" customHeight="1" spans="2:8">
      <c r="B360" s="50" t="s">
        <v>1632</v>
      </c>
      <c r="C360" s="51" t="s">
        <v>1633</v>
      </c>
      <c r="D360" s="50" t="s">
        <v>1618</v>
      </c>
      <c r="E360" s="50" t="s">
        <v>585</v>
      </c>
      <c r="F360" s="50">
        <v>76106</v>
      </c>
      <c r="G360" s="50" t="s">
        <v>1609</v>
      </c>
      <c r="H360" s="50" t="s">
        <v>1609</v>
      </c>
    </row>
    <row r="361" ht="20" customHeight="1" spans="2:8">
      <c r="B361" s="48" t="s">
        <v>1634</v>
      </c>
      <c r="C361" s="49" t="s">
        <v>1635</v>
      </c>
      <c r="D361" s="48" t="s">
        <v>1612</v>
      </c>
      <c r="E361" s="48" t="s">
        <v>585</v>
      </c>
      <c r="F361" s="48">
        <v>76051</v>
      </c>
      <c r="G361" s="48" t="s">
        <v>1609</v>
      </c>
      <c r="H361" s="48" t="s">
        <v>1609</v>
      </c>
    </row>
    <row r="362" ht="20" customHeight="1" spans="2:8">
      <c r="B362" s="50" t="s">
        <v>1636</v>
      </c>
      <c r="C362" s="51" t="s">
        <v>1637</v>
      </c>
      <c r="D362" s="50" t="s">
        <v>1615</v>
      </c>
      <c r="E362" s="50" t="s">
        <v>585</v>
      </c>
      <c r="F362" s="50">
        <v>75019</v>
      </c>
      <c r="G362" s="50" t="s">
        <v>1609</v>
      </c>
      <c r="H362" s="50" t="s">
        <v>1609</v>
      </c>
    </row>
    <row r="363" ht="20" customHeight="1" spans="2:8">
      <c r="B363" s="48" t="s">
        <v>1638</v>
      </c>
      <c r="C363" s="49" t="s">
        <v>1639</v>
      </c>
      <c r="D363" s="48" t="s">
        <v>1626</v>
      </c>
      <c r="E363" s="48" t="s">
        <v>585</v>
      </c>
      <c r="F363" s="48">
        <v>75241</v>
      </c>
      <c r="G363" s="48" t="s">
        <v>1609</v>
      </c>
      <c r="H363" s="48" t="s">
        <v>1609</v>
      </c>
    </row>
    <row r="364" ht="20" customHeight="1" spans="2:8">
      <c r="B364" s="50" t="s">
        <v>1640</v>
      </c>
      <c r="C364" s="51" t="s">
        <v>1641</v>
      </c>
      <c r="D364" s="50" t="s">
        <v>1435</v>
      </c>
      <c r="E364" s="50" t="s">
        <v>585</v>
      </c>
      <c r="F364" s="50">
        <v>75134</v>
      </c>
      <c r="G364" s="50" t="s">
        <v>1609</v>
      </c>
      <c r="H364" s="50" t="s">
        <v>1609</v>
      </c>
    </row>
    <row r="365" ht="20" customHeight="1" spans="2:8">
      <c r="B365" s="48" t="s">
        <v>1642</v>
      </c>
      <c r="C365" s="49" t="s">
        <v>1643</v>
      </c>
      <c r="D365" s="48" t="s">
        <v>1626</v>
      </c>
      <c r="E365" s="48" t="s">
        <v>585</v>
      </c>
      <c r="F365" s="48">
        <v>75241</v>
      </c>
      <c r="G365" s="48" t="s">
        <v>1609</v>
      </c>
      <c r="H365" s="48" t="s">
        <v>1609</v>
      </c>
    </row>
    <row r="366" ht="20" customHeight="1" spans="2:8">
      <c r="B366" s="50" t="s">
        <v>1644</v>
      </c>
      <c r="C366" s="51" t="s">
        <v>1645</v>
      </c>
      <c r="D366" s="50" t="s">
        <v>1646</v>
      </c>
      <c r="E366" s="50" t="s">
        <v>585</v>
      </c>
      <c r="F366" s="50">
        <v>78666</v>
      </c>
      <c r="G366" s="50" t="s">
        <v>1609</v>
      </c>
      <c r="H366" s="50" t="s">
        <v>1609</v>
      </c>
    </row>
    <row r="367" ht="20" customHeight="1" spans="2:8">
      <c r="B367" s="48" t="s">
        <v>1647</v>
      </c>
      <c r="C367" s="49" t="s">
        <v>1648</v>
      </c>
      <c r="D367" s="48" t="s">
        <v>1626</v>
      </c>
      <c r="E367" s="48" t="s">
        <v>585</v>
      </c>
      <c r="F367" s="48">
        <v>75235</v>
      </c>
      <c r="G367" s="48" t="s">
        <v>1609</v>
      </c>
      <c r="H367" s="48" t="s">
        <v>1609</v>
      </c>
    </row>
    <row r="368" ht="20" customHeight="1" spans="2:8">
      <c r="B368" s="50" t="s">
        <v>1649</v>
      </c>
      <c r="C368" s="51" t="s">
        <v>1633</v>
      </c>
      <c r="D368" s="50" t="s">
        <v>1618</v>
      </c>
      <c r="E368" s="50" t="s">
        <v>585</v>
      </c>
      <c r="F368" s="50">
        <v>76106</v>
      </c>
      <c r="G368" s="50" t="s">
        <v>1609</v>
      </c>
      <c r="H368" s="50" t="s">
        <v>1609</v>
      </c>
    </row>
    <row r="369" ht="20" customHeight="1" spans="2:8">
      <c r="B369" s="48" t="s">
        <v>1650</v>
      </c>
      <c r="C369" s="49" t="s">
        <v>1651</v>
      </c>
      <c r="D369" s="48" t="s">
        <v>1652</v>
      </c>
      <c r="E369" s="48" t="s">
        <v>585</v>
      </c>
      <c r="F369" s="48">
        <v>77802</v>
      </c>
      <c r="G369" s="48" t="s">
        <v>1609</v>
      </c>
      <c r="H369" s="48" t="s">
        <v>1609</v>
      </c>
    </row>
    <row r="370" ht="20" customHeight="1" spans="2:8">
      <c r="B370" s="50" t="s">
        <v>1653</v>
      </c>
      <c r="C370" s="51" t="s">
        <v>1654</v>
      </c>
      <c r="D370" s="50" t="s">
        <v>1612</v>
      </c>
      <c r="E370" s="50" t="s">
        <v>585</v>
      </c>
      <c r="F370" s="50">
        <v>75261</v>
      </c>
      <c r="G370" s="50" t="s">
        <v>1609</v>
      </c>
      <c r="H370" s="50" t="s">
        <v>1609</v>
      </c>
    </row>
    <row r="371" ht="20" customHeight="1" spans="2:8">
      <c r="B371" s="48" t="s">
        <v>1655</v>
      </c>
      <c r="C371" s="49" t="s">
        <v>1656</v>
      </c>
      <c r="D371" s="48" t="s">
        <v>1657</v>
      </c>
      <c r="E371" s="48" t="s">
        <v>585</v>
      </c>
      <c r="F371" s="48">
        <v>75172</v>
      </c>
      <c r="G371" s="48" t="s">
        <v>1609</v>
      </c>
      <c r="H371" s="48" t="s">
        <v>1609</v>
      </c>
    </row>
    <row r="372" ht="20" customHeight="1" spans="2:8">
      <c r="B372" s="50" t="s">
        <v>1658</v>
      </c>
      <c r="C372" s="51" t="s">
        <v>1659</v>
      </c>
      <c r="D372" s="50" t="s">
        <v>1626</v>
      </c>
      <c r="E372" s="50" t="s">
        <v>585</v>
      </c>
      <c r="F372" s="50">
        <v>75236</v>
      </c>
      <c r="G372" s="50" t="s">
        <v>1609</v>
      </c>
      <c r="H372" s="50" t="s">
        <v>1609</v>
      </c>
    </row>
    <row r="373" ht="20" customHeight="1" spans="2:8">
      <c r="B373" s="48" t="s">
        <v>1660</v>
      </c>
      <c r="C373" s="49" t="s">
        <v>1661</v>
      </c>
      <c r="D373" s="48" t="s">
        <v>1618</v>
      </c>
      <c r="E373" s="48" t="s">
        <v>585</v>
      </c>
      <c r="F373" s="48">
        <v>76155</v>
      </c>
      <c r="G373" s="48" t="s">
        <v>1609</v>
      </c>
      <c r="H373" s="48" t="s">
        <v>1609</v>
      </c>
    </row>
    <row r="374" ht="20" customHeight="1" spans="2:8">
      <c r="B374" s="50" t="s">
        <v>1662</v>
      </c>
      <c r="C374" s="51" t="s">
        <v>1633</v>
      </c>
      <c r="D374" s="50" t="s">
        <v>1618</v>
      </c>
      <c r="E374" s="50" t="s">
        <v>585</v>
      </c>
      <c r="F374" s="50">
        <v>76106</v>
      </c>
      <c r="G374" s="50" t="s">
        <v>1663</v>
      </c>
      <c r="H374" s="50" t="s">
        <v>1663</v>
      </c>
    </row>
    <row r="375" ht="20" customHeight="1" spans="2:8">
      <c r="B375" s="48" t="s">
        <v>1664</v>
      </c>
      <c r="C375" s="49" t="s">
        <v>1665</v>
      </c>
      <c r="D375" s="48" t="s">
        <v>1666</v>
      </c>
      <c r="E375" s="48" t="s">
        <v>585</v>
      </c>
      <c r="F375" s="48">
        <v>75172</v>
      </c>
      <c r="G375" s="48" t="s">
        <v>1663</v>
      </c>
      <c r="H375" s="48" t="s">
        <v>1663</v>
      </c>
    </row>
    <row r="376" ht="20" customHeight="1" spans="2:8">
      <c r="B376" s="50" t="s">
        <v>1667</v>
      </c>
      <c r="C376" s="51" t="s">
        <v>1668</v>
      </c>
      <c r="D376" s="50" t="s">
        <v>1669</v>
      </c>
      <c r="E376" s="50" t="s">
        <v>585</v>
      </c>
      <c r="F376" s="50">
        <v>78758</v>
      </c>
      <c r="G376" s="50" t="s">
        <v>1663</v>
      </c>
      <c r="H376" s="50" t="s">
        <v>1663</v>
      </c>
    </row>
    <row r="377" ht="20" customHeight="1" spans="2:8">
      <c r="B377" s="48" t="s">
        <v>1670</v>
      </c>
      <c r="C377" s="49" t="s">
        <v>1671</v>
      </c>
      <c r="D377" s="48" t="s">
        <v>1672</v>
      </c>
      <c r="E377" s="48" t="s">
        <v>585</v>
      </c>
      <c r="F377" s="48">
        <v>77338</v>
      </c>
      <c r="G377" s="48" t="s">
        <v>1663</v>
      </c>
      <c r="H377" s="48" t="s">
        <v>1663</v>
      </c>
    </row>
    <row r="378" ht="20" customHeight="1" spans="2:8">
      <c r="B378" s="50" t="s">
        <v>1673</v>
      </c>
      <c r="C378" s="51" t="s">
        <v>1674</v>
      </c>
      <c r="D378" s="50" t="s">
        <v>1675</v>
      </c>
      <c r="E378" s="50" t="s">
        <v>585</v>
      </c>
      <c r="F378" s="50">
        <v>77038</v>
      </c>
      <c r="G378" s="50" t="s">
        <v>1663</v>
      </c>
      <c r="H378" s="50" t="s">
        <v>1663</v>
      </c>
    </row>
    <row r="379" ht="20" customHeight="1" spans="2:8">
      <c r="B379" s="48" t="s">
        <v>1676</v>
      </c>
      <c r="C379" s="49" t="s">
        <v>1677</v>
      </c>
      <c r="D379" s="48" t="s">
        <v>1678</v>
      </c>
      <c r="E379" s="48" t="s">
        <v>585</v>
      </c>
      <c r="F379" s="48">
        <v>77423</v>
      </c>
      <c r="G379" s="48" t="s">
        <v>1663</v>
      </c>
      <c r="H379" s="48" t="s">
        <v>1663</v>
      </c>
    </row>
    <row r="380" ht="20" customHeight="1" spans="2:8">
      <c r="B380" s="50" t="s">
        <v>1679</v>
      </c>
      <c r="C380" s="51" t="s">
        <v>1680</v>
      </c>
      <c r="D380" s="50" t="s">
        <v>1615</v>
      </c>
      <c r="E380" s="50" t="s">
        <v>585</v>
      </c>
      <c r="F380" s="50">
        <v>75261</v>
      </c>
      <c r="G380" s="50" t="s">
        <v>1663</v>
      </c>
      <c r="H380" s="50" t="s">
        <v>1663</v>
      </c>
    </row>
    <row r="381" ht="20" customHeight="1" spans="2:8">
      <c r="B381" s="48" t="s">
        <v>1681</v>
      </c>
      <c r="C381" s="49" t="s">
        <v>1682</v>
      </c>
      <c r="D381" s="48" t="s">
        <v>1675</v>
      </c>
      <c r="E381" s="48" t="s">
        <v>585</v>
      </c>
      <c r="F381" s="48">
        <v>77092</v>
      </c>
      <c r="G381" s="48" t="s">
        <v>1663</v>
      </c>
      <c r="H381" s="48" t="s">
        <v>1663</v>
      </c>
    </row>
    <row r="382" ht="20" customHeight="1" spans="2:8">
      <c r="B382" s="50" t="s">
        <v>1683</v>
      </c>
      <c r="C382" s="51" t="s">
        <v>1682</v>
      </c>
      <c r="D382" s="50" t="s">
        <v>1675</v>
      </c>
      <c r="E382" s="50" t="s">
        <v>585</v>
      </c>
      <c r="F382" s="50">
        <v>77092</v>
      </c>
      <c r="G382" s="50" t="s">
        <v>1663</v>
      </c>
      <c r="H382" s="50" t="s">
        <v>1663</v>
      </c>
    </row>
    <row r="383" ht="20" customHeight="1" spans="2:8">
      <c r="B383" s="48" t="s">
        <v>1684</v>
      </c>
      <c r="C383" s="49"/>
      <c r="D383" s="48" t="s">
        <v>1675</v>
      </c>
      <c r="E383" s="48" t="s">
        <v>585</v>
      </c>
      <c r="F383" s="48">
        <v>77064</v>
      </c>
      <c r="G383" s="48" t="s">
        <v>1663</v>
      </c>
      <c r="H383" s="48" t="s">
        <v>1663</v>
      </c>
    </row>
    <row r="384" ht="20" customHeight="1" spans="2:8">
      <c r="B384" s="50" t="s">
        <v>1685</v>
      </c>
      <c r="C384" s="51"/>
      <c r="D384" s="50" t="s">
        <v>1675</v>
      </c>
      <c r="E384" s="50" t="s">
        <v>585</v>
      </c>
      <c r="F384" s="50">
        <v>77040</v>
      </c>
      <c r="G384" s="50" t="s">
        <v>1663</v>
      </c>
      <c r="H384" s="50" t="s">
        <v>1663</v>
      </c>
    </row>
    <row r="385" ht="20" customHeight="1" spans="2:8">
      <c r="B385" s="48" t="s">
        <v>1686</v>
      </c>
      <c r="C385" s="49" t="s">
        <v>1687</v>
      </c>
      <c r="D385" s="48" t="s">
        <v>1688</v>
      </c>
      <c r="E385" s="48" t="s">
        <v>585</v>
      </c>
      <c r="F385" s="48">
        <v>78154</v>
      </c>
      <c r="G385" s="48" t="s">
        <v>1663</v>
      </c>
      <c r="H385" s="48" t="s">
        <v>1663</v>
      </c>
    </row>
    <row r="386" ht="20" customHeight="1" spans="2:8">
      <c r="B386" s="50" t="s">
        <v>1689</v>
      </c>
      <c r="C386" s="51" t="s">
        <v>1690</v>
      </c>
      <c r="D386" s="50" t="s">
        <v>1646</v>
      </c>
      <c r="E386" s="50" t="s">
        <v>585</v>
      </c>
      <c r="F386" s="50">
        <v>78666</v>
      </c>
      <c r="G386" s="50" t="s">
        <v>1663</v>
      </c>
      <c r="H386" s="50" t="s">
        <v>1663</v>
      </c>
    </row>
    <row r="387" ht="20" customHeight="1" spans="2:8">
      <c r="B387" s="48" t="s">
        <v>1691</v>
      </c>
      <c r="C387" s="49" t="s">
        <v>1692</v>
      </c>
      <c r="D387" s="48" t="s">
        <v>1693</v>
      </c>
      <c r="E387" s="48" t="s">
        <v>585</v>
      </c>
      <c r="F387" s="48">
        <v>78227</v>
      </c>
      <c r="G387" s="48" t="s">
        <v>1663</v>
      </c>
      <c r="H387" s="48" t="s">
        <v>1663</v>
      </c>
    </row>
    <row r="388" ht="20" customHeight="1" spans="2:8">
      <c r="B388" s="50" t="s">
        <v>1694</v>
      </c>
      <c r="C388" s="51" t="s">
        <v>1651</v>
      </c>
      <c r="D388" s="50" t="s">
        <v>1652</v>
      </c>
      <c r="E388" s="50" t="s">
        <v>585</v>
      </c>
      <c r="F388" s="50">
        <v>77802</v>
      </c>
      <c r="G388" s="50" t="s">
        <v>1663</v>
      </c>
      <c r="H388" s="50" t="s">
        <v>1663</v>
      </c>
    </row>
    <row r="389" ht="20" customHeight="1" spans="2:8">
      <c r="B389" s="48" t="s">
        <v>1695</v>
      </c>
      <c r="C389" s="49" t="s">
        <v>1696</v>
      </c>
      <c r="D389" s="48" t="s">
        <v>1669</v>
      </c>
      <c r="E389" s="48" t="s">
        <v>585</v>
      </c>
      <c r="F389" s="48">
        <v>78758</v>
      </c>
      <c r="G389" s="48" t="s">
        <v>1663</v>
      </c>
      <c r="H389" s="48" t="s">
        <v>1663</v>
      </c>
    </row>
    <row r="390" ht="20" customHeight="1" spans="2:8">
      <c r="B390" s="50" t="s">
        <v>1697</v>
      </c>
      <c r="C390" s="51" t="s">
        <v>1682</v>
      </c>
      <c r="D390" s="50" t="s">
        <v>1675</v>
      </c>
      <c r="E390" s="50" t="s">
        <v>585</v>
      </c>
      <c r="F390" s="50">
        <v>77092</v>
      </c>
      <c r="G390" s="50" t="s">
        <v>1663</v>
      </c>
      <c r="H390" s="50" t="s">
        <v>1663</v>
      </c>
    </row>
    <row r="391" ht="20" customHeight="1" spans="2:8">
      <c r="B391" s="48" t="s">
        <v>1698</v>
      </c>
      <c r="C391" s="49"/>
      <c r="D391" s="48" t="s">
        <v>1621</v>
      </c>
      <c r="E391" s="48" t="s">
        <v>585</v>
      </c>
      <c r="F391" s="48">
        <v>75014</v>
      </c>
      <c r="G391" s="48" t="s">
        <v>1663</v>
      </c>
      <c r="H391" s="48" t="s">
        <v>1663</v>
      </c>
    </row>
    <row r="392" ht="20" customHeight="1" spans="2:8">
      <c r="B392" s="50" t="s">
        <v>1699</v>
      </c>
      <c r="C392" s="51"/>
      <c r="D392" s="50" t="s">
        <v>1669</v>
      </c>
      <c r="E392" s="50" t="s">
        <v>585</v>
      </c>
      <c r="F392" s="50">
        <v>73301</v>
      </c>
      <c r="G392" s="50" t="s">
        <v>1663</v>
      </c>
      <c r="H392" s="50" t="s">
        <v>1663</v>
      </c>
    </row>
    <row r="393" ht="20" customHeight="1" spans="2:8">
      <c r="B393" s="48" t="s">
        <v>1700</v>
      </c>
      <c r="C393" s="49"/>
      <c r="D393" s="48" t="s">
        <v>1675</v>
      </c>
      <c r="E393" s="48" t="s">
        <v>585</v>
      </c>
      <c r="F393" s="48">
        <v>77001</v>
      </c>
      <c r="G393" s="48" t="s">
        <v>1663</v>
      </c>
      <c r="H393" s="48" t="s">
        <v>1663</v>
      </c>
    </row>
    <row r="394" ht="20" customHeight="1" spans="2:8">
      <c r="B394" s="50" t="s">
        <v>1701</v>
      </c>
      <c r="C394" s="51" t="s">
        <v>1702</v>
      </c>
      <c r="D394" s="50" t="s">
        <v>1703</v>
      </c>
      <c r="E394" s="50" t="s">
        <v>587</v>
      </c>
      <c r="F394" s="50">
        <v>84116</v>
      </c>
      <c r="G394" s="50" t="s">
        <v>1703</v>
      </c>
      <c r="H394" s="50" t="s">
        <v>1703</v>
      </c>
    </row>
    <row r="395" ht="20" customHeight="1" spans="2:8">
      <c r="B395" s="48" t="s">
        <v>1704</v>
      </c>
      <c r="C395" s="49" t="s">
        <v>1705</v>
      </c>
      <c r="D395" s="48" t="s">
        <v>1706</v>
      </c>
      <c r="E395" s="48" t="s">
        <v>1707</v>
      </c>
      <c r="F395" s="48">
        <v>20166</v>
      </c>
      <c r="G395" s="48" t="s">
        <v>1254</v>
      </c>
      <c r="H395" s="48" t="s">
        <v>1254</v>
      </c>
    </row>
    <row r="396" ht="20" customHeight="1" spans="2:8">
      <c r="B396" s="50" t="s">
        <v>1708</v>
      </c>
      <c r="C396" s="51" t="s">
        <v>1709</v>
      </c>
      <c r="D396" s="50" t="s">
        <v>1710</v>
      </c>
      <c r="E396" s="50" t="s">
        <v>1707</v>
      </c>
      <c r="F396" s="50">
        <v>22624</v>
      </c>
      <c r="G396" s="50" t="s">
        <v>1254</v>
      </c>
      <c r="H396" s="50" t="s">
        <v>1254</v>
      </c>
    </row>
    <row r="397" ht="20" customHeight="1" spans="2:8">
      <c r="B397" s="48" t="s">
        <v>1711</v>
      </c>
      <c r="C397" s="49" t="s">
        <v>1712</v>
      </c>
      <c r="D397" s="48" t="s">
        <v>1713</v>
      </c>
      <c r="E397" s="48" t="s">
        <v>1707</v>
      </c>
      <c r="F397" s="48">
        <v>22151</v>
      </c>
      <c r="G397" s="48" t="s">
        <v>1254</v>
      </c>
      <c r="H397" s="48" t="s">
        <v>1254</v>
      </c>
    </row>
    <row r="398" ht="20" customHeight="1" spans="2:8">
      <c r="B398" s="50" t="s">
        <v>1714</v>
      </c>
      <c r="C398" s="51" t="s">
        <v>1715</v>
      </c>
      <c r="D398" s="50" t="s">
        <v>1713</v>
      </c>
      <c r="E398" s="50" t="s">
        <v>1707</v>
      </c>
      <c r="F398" s="50">
        <v>22151</v>
      </c>
      <c r="G398" s="50" t="s">
        <v>1254</v>
      </c>
      <c r="H398" s="50" t="s">
        <v>1254</v>
      </c>
    </row>
    <row r="399" ht="20" customHeight="1" spans="2:8">
      <c r="B399" s="48" t="s">
        <v>1716</v>
      </c>
      <c r="C399" s="49" t="s">
        <v>1717</v>
      </c>
      <c r="D399" s="48" t="s">
        <v>1718</v>
      </c>
      <c r="E399" s="48" t="s">
        <v>1707</v>
      </c>
      <c r="F399" s="48">
        <v>23323</v>
      </c>
      <c r="G399" s="48" t="s">
        <v>1719</v>
      </c>
      <c r="H399" s="48" t="s">
        <v>1719</v>
      </c>
    </row>
    <row r="400" ht="20" customHeight="1" spans="2:8">
      <c r="B400" s="50" t="s">
        <v>1720</v>
      </c>
      <c r="C400" s="51" t="s">
        <v>1721</v>
      </c>
      <c r="D400" s="50" t="s">
        <v>1722</v>
      </c>
      <c r="E400" s="50" t="s">
        <v>1707</v>
      </c>
      <c r="F400" s="50">
        <v>23803</v>
      </c>
      <c r="G400" s="50" t="s">
        <v>1719</v>
      </c>
      <c r="H400" s="50" t="s">
        <v>1719</v>
      </c>
    </row>
    <row r="401" ht="20" customHeight="1" spans="2:8">
      <c r="B401" s="48" t="s">
        <v>1723</v>
      </c>
      <c r="C401" s="49" t="s">
        <v>1724</v>
      </c>
      <c r="D401" s="48" t="s">
        <v>1725</v>
      </c>
      <c r="E401" s="48" t="s">
        <v>1707</v>
      </c>
      <c r="F401" s="48">
        <v>23836</v>
      </c>
      <c r="G401" s="48" t="s">
        <v>1719</v>
      </c>
      <c r="H401" s="48" t="s">
        <v>1719</v>
      </c>
    </row>
    <row r="402" ht="20" customHeight="1" spans="2:8">
      <c r="B402" s="50" t="s">
        <v>1726</v>
      </c>
      <c r="C402" s="51" t="s">
        <v>1727</v>
      </c>
      <c r="D402" s="50" t="s">
        <v>1728</v>
      </c>
      <c r="E402" s="50" t="s">
        <v>1707</v>
      </c>
      <c r="F402" s="50">
        <v>23836</v>
      </c>
      <c r="G402" s="50" t="s">
        <v>1719</v>
      </c>
      <c r="H402" s="50" t="s">
        <v>1719</v>
      </c>
    </row>
    <row r="403" ht="20" customHeight="1" spans="2:8">
      <c r="B403" s="48" t="s">
        <v>1729</v>
      </c>
      <c r="C403" s="49" t="s">
        <v>1730</v>
      </c>
      <c r="D403" s="48" t="s">
        <v>1731</v>
      </c>
      <c r="E403" s="48" t="s">
        <v>1707</v>
      </c>
      <c r="F403" s="48">
        <v>23005</v>
      </c>
      <c r="G403" s="48" t="s">
        <v>1719</v>
      </c>
      <c r="H403" s="48" t="s">
        <v>1719</v>
      </c>
    </row>
    <row r="404" ht="20" customHeight="1" spans="2:8">
      <c r="B404" s="50" t="s">
        <v>1732</v>
      </c>
      <c r="C404" s="51"/>
      <c r="D404" s="50" t="s">
        <v>1718</v>
      </c>
      <c r="E404" s="50" t="s">
        <v>1707</v>
      </c>
      <c r="F404" s="50"/>
      <c r="G404" s="50" t="s">
        <v>1719</v>
      </c>
      <c r="H404" s="50" t="s">
        <v>1719</v>
      </c>
    </row>
    <row r="405" ht="20" customHeight="1" spans="2:8">
      <c r="B405" s="48" t="s">
        <v>1733</v>
      </c>
      <c r="C405" s="49" t="s">
        <v>1734</v>
      </c>
      <c r="D405" s="48" t="s">
        <v>858</v>
      </c>
      <c r="E405" s="48" t="s">
        <v>1707</v>
      </c>
      <c r="F405" s="48">
        <v>23230</v>
      </c>
      <c r="G405" s="48" t="s">
        <v>1719</v>
      </c>
      <c r="H405" s="48" t="s">
        <v>1719</v>
      </c>
    </row>
    <row r="406" ht="20" customHeight="1" spans="2:8">
      <c r="B406" s="50" t="s">
        <v>1735</v>
      </c>
      <c r="C406" s="51" t="s">
        <v>1736</v>
      </c>
      <c r="D406" s="50" t="s">
        <v>1737</v>
      </c>
      <c r="E406" s="50" t="s">
        <v>1738</v>
      </c>
      <c r="F406" s="50">
        <v>98121</v>
      </c>
      <c r="G406" s="50" t="s">
        <v>1739</v>
      </c>
      <c r="H406" s="50" t="s">
        <v>1739</v>
      </c>
    </row>
    <row r="407" ht="20" customHeight="1" spans="2:8">
      <c r="B407" s="48" t="s">
        <v>1740</v>
      </c>
      <c r="C407" s="49" t="s">
        <v>1741</v>
      </c>
      <c r="D407" s="48" t="s">
        <v>1742</v>
      </c>
      <c r="E407" s="48" t="s">
        <v>1738</v>
      </c>
      <c r="F407" s="48">
        <v>98390</v>
      </c>
      <c r="G407" s="48" t="s">
        <v>1739</v>
      </c>
      <c r="H407" s="48" t="s">
        <v>1739</v>
      </c>
    </row>
    <row r="408" ht="20" customHeight="1" spans="2:8">
      <c r="B408" s="50" t="s">
        <v>497</v>
      </c>
      <c r="C408" s="51" t="s">
        <v>1743</v>
      </c>
      <c r="D408" s="50" t="s">
        <v>1744</v>
      </c>
      <c r="E408" s="50" t="s">
        <v>1738</v>
      </c>
      <c r="F408" s="50">
        <v>98327</v>
      </c>
      <c r="G408" s="50" t="s">
        <v>1739</v>
      </c>
      <c r="H408" s="50" t="s">
        <v>1739</v>
      </c>
    </row>
    <row r="409" ht="20" customHeight="1" spans="2:8">
      <c r="B409" s="48" t="s">
        <v>1745</v>
      </c>
      <c r="C409" s="49" t="s">
        <v>1746</v>
      </c>
      <c r="D409" s="48" t="s">
        <v>1747</v>
      </c>
      <c r="E409" s="48" t="s">
        <v>1738</v>
      </c>
      <c r="F409" s="48">
        <v>98032</v>
      </c>
      <c r="G409" s="48" t="s">
        <v>1739</v>
      </c>
      <c r="H409" s="48" t="s">
        <v>1739</v>
      </c>
    </row>
    <row r="410" ht="20" customHeight="1" spans="2:8">
      <c r="B410" s="50" t="s">
        <v>1748</v>
      </c>
      <c r="C410" s="51" t="s">
        <v>1749</v>
      </c>
      <c r="D410" s="50" t="s">
        <v>1747</v>
      </c>
      <c r="E410" s="50" t="s">
        <v>1738</v>
      </c>
      <c r="F410" s="50">
        <v>98032</v>
      </c>
      <c r="G410" s="50" t="s">
        <v>1739</v>
      </c>
      <c r="H410" s="50" t="s">
        <v>1739</v>
      </c>
    </row>
    <row r="411" ht="20" customHeight="1" spans="2:8">
      <c r="B411" s="48" t="s">
        <v>1750</v>
      </c>
      <c r="C411" s="49" t="s">
        <v>1751</v>
      </c>
      <c r="D411" s="48" t="s">
        <v>1747</v>
      </c>
      <c r="E411" s="48" t="s">
        <v>1738</v>
      </c>
      <c r="F411" s="48">
        <v>98032</v>
      </c>
      <c r="G411" s="48" t="s">
        <v>1739</v>
      </c>
      <c r="H411" s="48" t="s">
        <v>1739</v>
      </c>
    </row>
    <row r="412" ht="20" customHeight="1" spans="2:8">
      <c r="B412" s="50" t="s">
        <v>1752</v>
      </c>
      <c r="C412" s="51" t="s">
        <v>1753</v>
      </c>
      <c r="D412" s="50" t="s">
        <v>1742</v>
      </c>
      <c r="E412" s="50" t="s">
        <v>1738</v>
      </c>
      <c r="F412" s="50">
        <v>98390</v>
      </c>
      <c r="G412" s="50" t="s">
        <v>1739</v>
      </c>
      <c r="H412" s="50" t="s">
        <v>1739</v>
      </c>
    </row>
    <row r="413" ht="20" customHeight="1" spans="2:8">
      <c r="B413" s="48" t="s">
        <v>1754</v>
      </c>
      <c r="C413" s="49" t="s">
        <v>1755</v>
      </c>
      <c r="D413" s="48" t="s">
        <v>1742</v>
      </c>
      <c r="E413" s="48" t="s">
        <v>1738</v>
      </c>
      <c r="F413" s="48">
        <v>98390</v>
      </c>
      <c r="G413" s="48" t="s">
        <v>1739</v>
      </c>
      <c r="H413" s="48" t="s">
        <v>1739</v>
      </c>
    </row>
    <row r="414" ht="20" customHeight="1" spans="2:8">
      <c r="B414" s="50" t="s">
        <v>1756</v>
      </c>
      <c r="C414" s="51" t="s">
        <v>1757</v>
      </c>
      <c r="D414" s="50" t="s">
        <v>1737</v>
      </c>
      <c r="E414" s="50" t="s">
        <v>1738</v>
      </c>
      <c r="F414" s="50">
        <v>98108</v>
      </c>
      <c r="G414" s="50" t="s">
        <v>1739</v>
      </c>
      <c r="H414" s="50" t="s">
        <v>1739</v>
      </c>
    </row>
    <row r="415" ht="20" customHeight="1" spans="2:8">
      <c r="B415" s="48" t="s">
        <v>1758</v>
      </c>
      <c r="C415" s="49" t="s">
        <v>1759</v>
      </c>
      <c r="D415" s="48" t="s">
        <v>1737</v>
      </c>
      <c r="E415" s="48" t="s">
        <v>1738</v>
      </c>
      <c r="F415" s="48">
        <v>98107</v>
      </c>
      <c r="G415" s="48" t="s">
        <v>1739</v>
      </c>
      <c r="H415" s="48" t="s">
        <v>1739</v>
      </c>
    </row>
    <row r="416" ht="20" customHeight="1" spans="2:8">
      <c r="B416" s="50" t="s">
        <v>1760</v>
      </c>
      <c r="C416" s="51" t="s">
        <v>1761</v>
      </c>
      <c r="D416" s="50" t="s">
        <v>1737</v>
      </c>
      <c r="E416" s="50" t="s">
        <v>1738</v>
      </c>
      <c r="F416" s="50">
        <v>98134</v>
      </c>
      <c r="G416" s="50" t="s">
        <v>1739</v>
      </c>
      <c r="H416" s="50" t="s">
        <v>1739</v>
      </c>
    </row>
    <row r="417" ht="20" customHeight="1" spans="2:8">
      <c r="B417" s="48" t="s">
        <v>1762</v>
      </c>
      <c r="C417" s="49" t="s">
        <v>1763</v>
      </c>
      <c r="D417" s="48" t="s">
        <v>1764</v>
      </c>
      <c r="E417" s="48" t="s">
        <v>1738</v>
      </c>
      <c r="F417" s="48">
        <v>98034</v>
      </c>
      <c r="G417" s="48" t="s">
        <v>1739</v>
      </c>
      <c r="H417" s="48" t="s">
        <v>1739</v>
      </c>
    </row>
    <row r="418" ht="20" customHeight="1" spans="2:8">
      <c r="B418" s="50" t="s">
        <v>1765</v>
      </c>
      <c r="C418" s="51" t="s">
        <v>1763</v>
      </c>
      <c r="D418" s="50" t="s">
        <v>1764</v>
      </c>
      <c r="E418" s="50" t="s">
        <v>1738</v>
      </c>
      <c r="F418" s="50">
        <v>98034</v>
      </c>
      <c r="G418" s="50" t="s">
        <v>1739</v>
      </c>
      <c r="H418" s="50" t="s">
        <v>1739</v>
      </c>
    </row>
    <row r="419" ht="20" customHeight="1" spans="2:8">
      <c r="B419" s="48" t="s">
        <v>1766</v>
      </c>
      <c r="C419" s="49" t="s">
        <v>1767</v>
      </c>
      <c r="D419" s="48" t="s">
        <v>1768</v>
      </c>
      <c r="E419" s="48" t="s">
        <v>1738</v>
      </c>
      <c r="F419" s="48">
        <v>98004</v>
      </c>
      <c r="G419" s="48" t="s">
        <v>1739</v>
      </c>
      <c r="H419" s="48" t="s">
        <v>1739</v>
      </c>
    </row>
    <row r="420" ht="20" customHeight="1" spans="2:8">
      <c r="B420" s="50" t="s">
        <v>1769</v>
      </c>
      <c r="C420" s="51" t="s">
        <v>1770</v>
      </c>
      <c r="D420" s="50" t="s">
        <v>1771</v>
      </c>
      <c r="E420" s="50" t="s">
        <v>1738</v>
      </c>
      <c r="F420" s="50">
        <v>98421</v>
      </c>
      <c r="G420" s="50" t="s">
        <v>1739</v>
      </c>
      <c r="H420" s="50" t="s">
        <v>1739</v>
      </c>
    </row>
    <row r="421" ht="20" customHeight="1" spans="2:8">
      <c r="B421" s="48" t="s">
        <v>1772</v>
      </c>
      <c r="C421" s="49" t="s">
        <v>1773</v>
      </c>
      <c r="D421" s="48" t="s">
        <v>1737</v>
      </c>
      <c r="E421" s="48" t="s">
        <v>1738</v>
      </c>
      <c r="F421" s="48">
        <v>98144</v>
      </c>
      <c r="G421" s="48" t="s">
        <v>1739</v>
      </c>
      <c r="H421" s="48" t="s">
        <v>1739</v>
      </c>
    </row>
    <row r="422" ht="20" customHeight="1" spans="2:8">
      <c r="B422" s="50" t="s">
        <v>1774</v>
      </c>
      <c r="C422" s="51" t="s">
        <v>1775</v>
      </c>
      <c r="D422" s="50" t="s">
        <v>1768</v>
      </c>
      <c r="E422" s="50" t="s">
        <v>1738</v>
      </c>
      <c r="F422" s="50">
        <v>98004</v>
      </c>
      <c r="G422" s="50" t="s">
        <v>1739</v>
      </c>
      <c r="H422" s="50" t="s">
        <v>1739</v>
      </c>
    </row>
    <row r="423" ht="20" customHeight="1" spans="2:8">
      <c r="B423" s="48" t="s">
        <v>1776</v>
      </c>
      <c r="C423" s="49" t="s">
        <v>1777</v>
      </c>
      <c r="D423" s="48" t="s">
        <v>1737</v>
      </c>
      <c r="E423" s="48" t="s">
        <v>1738</v>
      </c>
      <c r="F423" s="48">
        <v>98133</v>
      </c>
      <c r="G423" s="48" t="s">
        <v>1739</v>
      </c>
      <c r="H423" s="48" t="s">
        <v>1739</v>
      </c>
    </row>
    <row r="424" ht="20" customHeight="1" spans="2:8">
      <c r="B424" s="50" t="s">
        <v>1778</v>
      </c>
      <c r="C424" s="51" t="s">
        <v>1779</v>
      </c>
      <c r="D424" s="50" t="s">
        <v>1737</v>
      </c>
      <c r="E424" s="50" t="s">
        <v>1738</v>
      </c>
      <c r="F424" s="50">
        <v>98108</v>
      </c>
      <c r="G424" s="50" t="s">
        <v>1739</v>
      </c>
      <c r="H424" s="50" t="s">
        <v>1739</v>
      </c>
    </row>
    <row r="425" ht="20" customHeight="1" spans="2:8">
      <c r="B425" s="48" t="s">
        <v>1780</v>
      </c>
      <c r="C425" s="49" t="s">
        <v>1781</v>
      </c>
      <c r="D425" s="48" t="s">
        <v>1764</v>
      </c>
      <c r="E425" s="48" t="s">
        <v>1738</v>
      </c>
      <c r="F425" s="48">
        <v>98034</v>
      </c>
      <c r="G425" s="48" t="s">
        <v>1739</v>
      </c>
      <c r="H425" s="48" t="s">
        <v>1739</v>
      </c>
    </row>
    <row r="426" ht="20" customHeight="1" spans="2:8">
      <c r="B426" s="50" t="s">
        <v>1782</v>
      </c>
      <c r="C426" s="51" t="s">
        <v>1783</v>
      </c>
      <c r="D426" s="50" t="s">
        <v>1784</v>
      </c>
      <c r="E426" s="50" t="s">
        <v>1738</v>
      </c>
      <c r="F426" s="50">
        <v>98133</v>
      </c>
      <c r="G426" s="50" t="s">
        <v>1739</v>
      </c>
      <c r="H426" s="50" t="s">
        <v>1739</v>
      </c>
    </row>
    <row r="427" ht="20" customHeight="1" spans="2:8">
      <c r="B427" s="48" t="s">
        <v>1785</v>
      </c>
      <c r="C427" s="49" t="s">
        <v>1786</v>
      </c>
      <c r="D427" s="48" t="s">
        <v>1737</v>
      </c>
      <c r="E427" s="48" t="s">
        <v>1738</v>
      </c>
      <c r="F427" s="48">
        <v>98121</v>
      </c>
      <c r="G427" s="48" t="s">
        <v>1739</v>
      </c>
      <c r="H427" s="48" t="s">
        <v>1739</v>
      </c>
    </row>
    <row r="428" ht="20" customHeight="1" spans="2:8">
      <c r="B428" s="50" t="s">
        <v>1787</v>
      </c>
      <c r="C428" s="51" t="s">
        <v>1788</v>
      </c>
      <c r="D428" s="50" t="s">
        <v>1737</v>
      </c>
      <c r="E428" s="50" t="s">
        <v>1738</v>
      </c>
      <c r="F428" s="50">
        <v>98134</v>
      </c>
      <c r="G428" s="50" t="s">
        <v>1739</v>
      </c>
      <c r="H428" s="50" t="s">
        <v>1739</v>
      </c>
    </row>
    <row r="429" ht="20" customHeight="1" spans="2:8">
      <c r="B429" s="48" t="s">
        <v>1789</v>
      </c>
      <c r="C429" s="49" t="s">
        <v>1790</v>
      </c>
      <c r="D429" s="48" t="s">
        <v>1747</v>
      </c>
      <c r="E429" s="48" t="s">
        <v>1738</v>
      </c>
      <c r="F429" s="48">
        <v>98032</v>
      </c>
      <c r="G429" s="48" t="s">
        <v>1739</v>
      </c>
      <c r="H429" s="48" t="s">
        <v>1739</v>
      </c>
    </row>
    <row r="430" ht="20" customHeight="1" spans="2:8">
      <c r="B430" s="50" t="s">
        <v>1791</v>
      </c>
      <c r="C430" s="51" t="s">
        <v>1792</v>
      </c>
      <c r="D430" s="50" t="s">
        <v>1793</v>
      </c>
      <c r="E430" s="50" t="s">
        <v>1794</v>
      </c>
      <c r="F430" s="50">
        <v>53125</v>
      </c>
      <c r="G430" s="50" t="s">
        <v>1739</v>
      </c>
      <c r="H430" s="50" t="s">
        <v>1739</v>
      </c>
    </row>
    <row r="431" ht="20" customHeight="1" spans="2:8">
      <c r="B431" s="48" t="s">
        <v>1795</v>
      </c>
      <c r="C431" s="49" t="s">
        <v>1796</v>
      </c>
      <c r="D431" s="48" t="s">
        <v>1797</v>
      </c>
      <c r="E431" s="48" t="s">
        <v>1794</v>
      </c>
      <c r="F431" s="48">
        <v>53144</v>
      </c>
      <c r="G431" s="48" t="s">
        <v>1739</v>
      </c>
      <c r="H431" s="48" t="s">
        <v>1739</v>
      </c>
    </row>
    <row r="432" ht="20" customHeight="1" spans="2:8">
      <c r="B432" s="50" t="s">
        <v>1798</v>
      </c>
      <c r="C432" s="51" t="s">
        <v>1799</v>
      </c>
      <c r="D432" s="50" t="s">
        <v>1797</v>
      </c>
      <c r="E432" s="50" t="s">
        <v>1794</v>
      </c>
      <c r="F432" s="50">
        <v>53144</v>
      </c>
      <c r="G432" s="50" t="s">
        <v>1739</v>
      </c>
      <c r="H432" s="50" t="s">
        <v>1739</v>
      </c>
    </row>
    <row r="433" ht="20" customHeight="1" spans="2:8">
      <c r="B433" s="48" t="s">
        <v>1800</v>
      </c>
      <c r="C433" s="49" t="s">
        <v>1801</v>
      </c>
      <c r="D433" s="48" t="s">
        <v>1793</v>
      </c>
      <c r="E433" s="48" t="s">
        <v>1794</v>
      </c>
      <c r="F433" s="48">
        <v>53215</v>
      </c>
      <c r="G433" s="48" t="s">
        <v>1739</v>
      </c>
      <c r="H433" s="48" t="s">
        <v>1739</v>
      </c>
    </row>
  </sheetData>
  <mergeCells count="4">
    <mergeCell ref="B3:H3"/>
    <mergeCell ref="B1:B2"/>
    <mergeCell ref="H1:H2"/>
    <mergeCell ref="C1:G2"/>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B1:G41"/>
  <sheetViews>
    <sheetView showGridLines="0" zoomScale="85" zoomScaleNormal="85" workbookViewId="0">
      <selection activeCell="A1" sqref="$A1:$XFD1048576"/>
    </sheetView>
  </sheetViews>
  <sheetFormatPr defaultColWidth="9" defaultRowHeight="13.8" outlineLevelCol="6"/>
  <cols>
    <col min="1" max="1" width="4.63888888888889" style="2" customWidth="1"/>
    <col min="2" max="5" width="21.3055555555556" style="2" customWidth="1"/>
    <col min="6" max="6" width="40.2592592592593" style="2" customWidth="1"/>
    <col min="7" max="7" width="29" style="2" customWidth="1"/>
    <col min="8" max="16384" width="9" style="2"/>
  </cols>
  <sheetData>
    <row r="1" s="2" customFormat="1" ht="19" customHeight="1" spans="2:7">
      <c r="B1" s="26" t="str">
        <f>_xlfn.DISPIMG("ID_677818045ED14FCDA21B7A3E9BAB712B",1)</f>
        <v>=DISPIMG("ID_677818045ED14FCDA21B7A3E9BAB712B",1)</v>
      </c>
      <c r="C1" s="26" t="s">
        <v>678</v>
      </c>
      <c r="D1" s="26"/>
      <c r="E1" s="26"/>
      <c r="F1" s="26"/>
      <c r="G1" s="26"/>
    </row>
    <row r="2" s="2" customFormat="1" ht="24" customHeight="1" spans="2:7">
      <c r="B2" s="26"/>
      <c r="C2" s="26"/>
      <c r="D2" s="26"/>
      <c r="E2" s="26"/>
      <c r="F2" s="26"/>
      <c r="G2" s="26"/>
    </row>
    <row r="3" ht="31" customHeight="1" spans="2:7">
      <c r="B3" s="36" t="s">
        <v>1802</v>
      </c>
      <c r="C3" s="36"/>
      <c r="D3" s="36"/>
      <c r="E3" s="36"/>
      <c r="F3" s="36"/>
      <c r="G3" s="36"/>
    </row>
    <row r="4" ht="10" customHeight="1" spans="2:7">
      <c r="B4" s="37"/>
      <c r="C4" s="37"/>
      <c r="D4" s="37"/>
      <c r="E4" s="37"/>
      <c r="F4" s="37"/>
      <c r="G4" s="37"/>
    </row>
    <row r="5" ht="26" customHeight="1" spans="2:7">
      <c r="B5" s="38" t="s">
        <v>1803</v>
      </c>
      <c r="C5" s="38" t="s">
        <v>1804</v>
      </c>
      <c r="D5" s="38" t="s">
        <v>1805</v>
      </c>
      <c r="E5" s="38" t="s">
        <v>1806</v>
      </c>
      <c r="F5" s="38" t="s">
        <v>1807</v>
      </c>
      <c r="G5" s="39" t="s">
        <v>1808</v>
      </c>
    </row>
    <row r="6" ht="26" customHeight="1" spans="2:7">
      <c r="B6" s="40" t="s">
        <v>1809</v>
      </c>
      <c r="C6" s="40" t="s">
        <v>1338</v>
      </c>
      <c r="D6" s="40">
        <v>8069</v>
      </c>
      <c r="E6" s="40" t="s">
        <v>1810</v>
      </c>
      <c r="F6" s="40" t="s">
        <v>1811</v>
      </c>
      <c r="G6" s="41" t="s">
        <v>1812</v>
      </c>
    </row>
    <row r="7" ht="26" customHeight="1" spans="2:7">
      <c r="B7" s="42" t="s">
        <v>1813</v>
      </c>
      <c r="C7" s="42" t="s">
        <v>1436</v>
      </c>
      <c r="D7" s="42" t="s">
        <v>1814</v>
      </c>
      <c r="E7" s="42" t="s">
        <v>1815</v>
      </c>
      <c r="F7" s="42" t="s">
        <v>1816</v>
      </c>
      <c r="G7" s="43" t="s">
        <v>1812</v>
      </c>
    </row>
    <row r="8" ht="26" customHeight="1" spans="2:7">
      <c r="B8" s="40" t="s">
        <v>1817</v>
      </c>
      <c r="C8" s="40" t="s">
        <v>1436</v>
      </c>
      <c r="D8" s="40" t="s">
        <v>1818</v>
      </c>
      <c r="E8" s="40" t="s">
        <v>1819</v>
      </c>
      <c r="F8" s="40" t="s">
        <v>1820</v>
      </c>
      <c r="G8" s="41" t="s">
        <v>1812</v>
      </c>
    </row>
    <row r="9" ht="26" customHeight="1" spans="2:7">
      <c r="B9" s="42" t="s">
        <v>1821</v>
      </c>
      <c r="C9" s="42" t="s">
        <v>1503</v>
      </c>
      <c r="D9" s="42" t="s">
        <v>1822</v>
      </c>
      <c r="E9" s="42" t="s">
        <v>1823</v>
      </c>
      <c r="F9" s="42" t="s">
        <v>1824</v>
      </c>
      <c r="G9" s="43" t="s">
        <v>1812</v>
      </c>
    </row>
    <row r="10" ht="26" customHeight="1" spans="2:7">
      <c r="B10" s="40" t="s">
        <v>1520</v>
      </c>
      <c r="C10" s="40" t="s">
        <v>1503</v>
      </c>
      <c r="D10" s="40" t="s">
        <v>1825</v>
      </c>
      <c r="E10" s="40" t="s">
        <v>1826</v>
      </c>
      <c r="F10" s="40" t="s">
        <v>1827</v>
      </c>
      <c r="G10" s="41" t="s">
        <v>1812</v>
      </c>
    </row>
    <row r="11" ht="26" customHeight="1" spans="2:7">
      <c r="B11" s="42" t="s">
        <v>1828</v>
      </c>
      <c r="C11" s="42" t="s">
        <v>1503</v>
      </c>
      <c r="D11" s="42">
        <v>19526</v>
      </c>
      <c r="E11" s="42" t="s">
        <v>1829</v>
      </c>
      <c r="F11" s="42" t="s">
        <v>1830</v>
      </c>
      <c r="G11" s="43" t="s">
        <v>1812</v>
      </c>
    </row>
    <row r="12" ht="26" customHeight="1" spans="2:7">
      <c r="B12" s="40" t="s">
        <v>1831</v>
      </c>
      <c r="C12" s="40" t="s">
        <v>1253</v>
      </c>
      <c r="D12" s="40" t="s">
        <v>1832</v>
      </c>
      <c r="E12" s="40" t="s">
        <v>1833</v>
      </c>
      <c r="F12" s="40" t="s">
        <v>1834</v>
      </c>
      <c r="G12" s="41" t="s">
        <v>1812</v>
      </c>
    </row>
    <row r="13" ht="26" customHeight="1" spans="2:7">
      <c r="B13" s="42" t="s">
        <v>1265</v>
      </c>
      <c r="C13" s="42" t="s">
        <v>1253</v>
      </c>
      <c r="D13" s="42" t="s">
        <v>1832</v>
      </c>
      <c r="E13" s="42" t="s">
        <v>1267</v>
      </c>
      <c r="F13" s="42" t="s">
        <v>1835</v>
      </c>
      <c r="G13" s="43" t="s">
        <v>1812</v>
      </c>
    </row>
    <row r="14" ht="26" customHeight="1" spans="2:7">
      <c r="B14" s="40" t="s">
        <v>1720</v>
      </c>
      <c r="C14" s="40" t="s">
        <v>1707</v>
      </c>
      <c r="D14" s="40">
        <v>23803</v>
      </c>
      <c r="E14" s="40" t="s">
        <v>1722</v>
      </c>
      <c r="F14" s="40" t="s">
        <v>1721</v>
      </c>
      <c r="G14" s="41" t="s">
        <v>1812</v>
      </c>
    </row>
    <row r="15" ht="26" customHeight="1" spans="2:7">
      <c r="B15" s="42" t="s">
        <v>1836</v>
      </c>
      <c r="C15" s="42" t="s">
        <v>1009</v>
      </c>
      <c r="D15" s="42" t="s">
        <v>1837</v>
      </c>
      <c r="E15" s="42" t="s">
        <v>1838</v>
      </c>
      <c r="F15" s="42" t="s">
        <v>1839</v>
      </c>
      <c r="G15" s="43" t="s">
        <v>1812</v>
      </c>
    </row>
    <row r="16" ht="26" customHeight="1" spans="2:7">
      <c r="B16" s="40" t="s">
        <v>1025</v>
      </c>
      <c r="C16" s="40" t="s">
        <v>1009</v>
      </c>
      <c r="D16" s="40">
        <v>30549</v>
      </c>
      <c r="E16" s="40" t="s">
        <v>1027</v>
      </c>
      <c r="F16" s="40" t="s">
        <v>1026</v>
      </c>
      <c r="G16" s="41" t="s">
        <v>1812</v>
      </c>
    </row>
    <row r="17" ht="26" customHeight="1" spans="2:7">
      <c r="B17" s="42" t="s">
        <v>1840</v>
      </c>
      <c r="C17" s="42" t="s">
        <v>1009</v>
      </c>
      <c r="D17" s="42">
        <v>30567</v>
      </c>
      <c r="E17" s="42" t="s">
        <v>1841</v>
      </c>
      <c r="F17" s="42" t="s">
        <v>1842</v>
      </c>
      <c r="G17" s="43" t="s">
        <v>1812</v>
      </c>
    </row>
    <row r="18" ht="26" customHeight="1" spans="2:7">
      <c r="B18" s="40" t="s">
        <v>1843</v>
      </c>
      <c r="C18" s="40" t="s">
        <v>690</v>
      </c>
      <c r="D18" s="40" t="s">
        <v>1844</v>
      </c>
      <c r="E18" s="40" t="s">
        <v>1845</v>
      </c>
      <c r="F18" s="40" t="s">
        <v>1846</v>
      </c>
      <c r="G18" s="41" t="s">
        <v>1812</v>
      </c>
    </row>
    <row r="19" ht="26" customHeight="1" spans="2:7">
      <c r="B19" s="42" t="s">
        <v>1583</v>
      </c>
      <c r="C19" s="42" t="s">
        <v>1582</v>
      </c>
      <c r="D19" s="42" t="s">
        <v>1847</v>
      </c>
      <c r="E19" s="42" t="s">
        <v>1581</v>
      </c>
      <c r="F19" s="42" t="s">
        <v>1584</v>
      </c>
      <c r="G19" s="43" t="s">
        <v>1812</v>
      </c>
    </row>
    <row r="20" ht="26" customHeight="1" spans="2:7">
      <c r="B20" s="40" t="s">
        <v>1579</v>
      </c>
      <c r="C20" s="40" t="s">
        <v>1582</v>
      </c>
      <c r="D20" s="40">
        <v>37090</v>
      </c>
      <c r="E20" s="40" t="s">
        <v>1581</v>
      </c>
      <c r="F20" s="40" t="s">
        <v>1580</v>
      </c>
      <c r="G20" s="41" t="s">
        <v>1812</v>
      </c>
    </row>
    <row r="21" ht="26" customHeight="1" spans="2:7">
      <c r="B21" s="42" t="s">
        <v>1595</v>
      </c>
      <c r="C21" s="42" t="s">
        <v>1582</v>
      </c>
      <c r="D21" s="42" t="s">
        <v>1848</v>
      </c>
      <c r="E21" s="42" t="s">
        <v>1597</v>
      </c>
      <c r="F21" s="42" t="s">
        <v>1596</v>
      </c>
      <c r="G21" s="43" t="s">
        <v>1812</v>
      </c>
    </row>
    <row r="22" ht="26" customHeight="1" spans="2:7">
      <c r="B22" s="40" t="s">
        <v>1849</v>
      </c>
      <c r="C22" s="40" t="s">
        <v>1850</v>
      </c>
      <c r="D22" s="40" t="s">
        <v>1851</v>
      </c>
      <c r="E22" s="40" t="s">
        <v>1852</v>
      </c>
      <c r="F22" s="40" t="s">
        <v>1853</v>
      </c>
      <c r="G22" s="41" t="s">
        <v>1812</v>
      </c>
    </row>
    <row r="23" ht="26" customHeight="1" spans="2:7">
      <c r="B23" s="42" t="s">
        <v>1854</v>
      </c>
      <c r="C23" s="42" t="s">
        <v>1183</v>
      </c>
      <c r="D23" s="42">
        <v>40165</v>
      </c>
      <c r="E23" s="42" t="s">
        <v>1213</v>
      </c>
      <c r="F23" s="42" t="s">
        <v>1855</v>
      </c>
      <c r="G23" s="43" t="s">
        <v>1812</v>
      </c>
    </row>
    <row r="24" ht="26" customHeight="1" spans="2:7">
      <c r="B24" s="40" t="s">
        <v>1227</v>
      </c>
      <c r="C24" s="40" t="s">
        <v>1183</v>
      </c>
      <c r="D24" s="40">
        <v>40165</v>
      </c>
      <c r="E24" s="40" t="s">
        <v>1213</v>
      </c>
      <c r="F24" s="40" t="s">
        <v>1228</v>
      </c>
      <c r="G24" s="41" t="s">
        <v>1812</v>
      </c>
    </row>
    <row r="25" ht="26" customHeight="1" spans="2:7">
      <c r="B25" s="42" t="s">
        <v>1225</v>
      </c>
      <c r="C25" s="42" t="s">
        <v>1183</v>
      </c>
      <c r="D25" s="42">
        <v>40165</v>
      </c>
      <c r="E25" s="42" t="s">
        <v>1213</v>
      </c>
      <c r="F25" s="42" t="s">
        <v>1226</v>
      </c>
      <c r="G25" s="43" t="s">
        <v>1812</v>
      </c>
    </row>
    <row r="26" ht="26" customHeight="1" spans="2:7">
      <c r="B26" s="40" t="s">
        <v>1223</v>
      </c>
      <c r="C26" s="40" t="s">
        <v>1183</v>
      </c>
      <c r="D26" s="40">
        <v>40165</v>
      </c>
      <c r="E26" s="40" t="s">
        <v>1213</v>
      </c>
      <c r="F26" s="40" t="s">
        <v>1224</v>
      </c>
      <c r="G26" s="41" t="s">
        <v>1812</v>
      </c>
    </row>
    <row r="27" ht="26" customHeight="1" spans="2:7">
      <c r="B27" s="42" t="s">
        <v>1222</v>
      </c>
      <c r="C27" s="42" t="s">
        <v>1183</v>
      </c>
      <c r="D27" s="42">
        <v>40165</v>
      </c>
      <c r="E27" s="42" t="s">
        <v>1213</v>
      </c>
      <c r="F27" s="42" t="s">
        <v>1212</v>
      </c>
      <c r="G27" s="43" t="s">
        <v>1812</v>
      </c>
    </row>
    <row r="28" ht="26" customHeight="1" spans="2:7">
      <c r="B28" s="40" t="s">
        <v>1216</v>
      </c>
      <c r="C28" s="40" t="s">
        <v>1183</v>
      </c>
      <c r="D28" s="40" t="s">
        <v>1856</v>
      </c>
      <c r="E28" s="40" t="s">
        <v>1218</v>
      </c>
      <c r="F28" s="40" t="s">
        <v>1217</v>
      </c>
      <c r="G28" s="41" t="s">
        <v>1812</v>
      </c>
    </row>
    <row r="29" ht="26" customHeight="1" spans="2:7">
      <c r="B29" s="42" t="s">
        <v>1130</v>
      </c>
      <c r="C29" s="42" t="s">
        <v>580</v>
      </c>
      <c r="D29" s="42" t="s">
        <v>1857</v>
      </c>
      <c r="E29" s="42" t="s">
        <v>1132</v>
      </c>
      <c r="F29" s="42" t="s">
        <v>1131</v>
      </c>
      <c r="G29" s="43" t="s">
        <v>1812</v>
      </c>
    </row>
    <row r="30" ht="26" customHeight="1" spans="2:7">
      <c r="B30" s="40" t="s">
        <v>1858</v>
      </c>
      <c r="C30" s="40" t="s">
        <v>1059</v>
      </c>
      <c r="D30" s="40" t="s">
        <v>1859</v>
      </c>
      <c r="E30" s="40" t="s">
        <v>1860</v>
      </c>
      <c r="F30" s="40" t="s">
        <v>1861</v>
      </c>
      <c r="G30" s="41" t="s">
        <v>1812</v>
      </c>
    </row>
    <row r="31" ht="26" customHeight="1" spans="2:7">
      <c r="B31" s="42" t="s">
        <v>1083</v>
      </c>
      <c r="C31" s="42" t="s">
        <v>1059</v>
      </c>
      <c r="D31" s="42">
        <v>60449</v>
      </c>
      <c r="E31" s="42" t="s">
        <v>1085</v>
      </c>
      <c r="F31" s="42" t="s">
        <v>1862</v>
      </c>
      <c r="G31" s="43" t="s">
        <v>1812</v>
      </c>
    </row>
    <row r="32" ht="26" customHeight="1" spans="2:7">
      <c r="B32" s="40" t="s">
        <v>1863</v>
      </c>
      <c r="C32" s="40" t="s">
        <v>1171</v>
      </c>
      <c r="D32" s="40">
        <v>66021</v>
      </c>
      <c r="E32" s="40" t="s">
        <v>1160</v>
      </c>
      <c r="F32" s="40" t="s">
        <v>1864</v>
      </c>
      <c r="G32" s="41" t="s">
        <v>1812</v>
      </c>
    </row>
    <row r="33" ht="26" customHeight="1" spans="2:7">
      <c r="B33" s="42" t="s">
        <v>1169</v>
      </c>
      <c r="C33" s="42" t="s">
        <v>1160</v>
      </c>
      <c r="D33" s="42" t="s">
        <v>1865</v>
      </c>
      <c r="E33" s="42" t="s">
        <v>1171</v>
      </c>
      <c r="F33" s="42" t="s">
        <v>1170</v>
      </c>
      <c r="G33" s="43" t="s">
        <v>1812</v>
      </c>
    </row>
    <row r="34" ht="26" customHeight="1" spans="2:7">
      <c r="B34" s="40" t="s">
        <v>1175</v>
      </c>
      <c r="C34" s="40" t="s">
        <v>1160</v>
      </c>
      <c r="D34" s="40">
        <v>67337</v>
      </c>
      <c r="E34" s="40" t="s">
        <v>1177</v>
      </c>
      <c r="F34" s="40" t="s">
        <v>1176</v>
      </c>
      <c r="G34" s="41" t="s">
        <v>1812</v>
      </c>
    </row>
    <row r="35" ht="26" customHeight="1" spans="2:7">
      <c r="B35" s="42" t="s">
        <v>1866</v>
      </c>
      <c r="C35" s="42" t="s">
        <v>585</v>
      </c>
      <c r="D35" s="42" t="s">
        <v>1867</v>
      </c>
      <c r="E35" s="42" t="s">
        <v>1868</v>
      </c>
      <c r="F35" s="42" t="s">
        <v>1869</v>
      </c>
      <c r="G35" s="43" t="s">
        <v>1812</v>
      </c>
    </row>
    <row r="36" ht="26" customHeight="1" spans="2:7">
      <c r="B36" s="40" t="s">
        <v>1676</v>
      </c>
      <c r="C36" s="40" t="s">
        <v>585</v>
      </c>
      <c r="D36" s="40">
        <v>77423</v>
      </c>
      <c r="E36" s="40" t="s">
        <v>1678</v>
      </c>
      <c r="F36" s="40" t="s">
        <v>1677</v>
      </c>
      <c r="G36" s="41" t="s">
        <v>1812</v>
      </c>
    </row>
    <row r="37" ht="26" customHeight="1" spans="2:7">
      <c r="B37" s="42" t="s">
        <v>1870</v>
      </c>
      <c r="C37" s="42" t="s">
        <v>905</v>
      </c>
      <c r="D37" s="42">
        <v>80018</v>
      </c>
      <c r="E37" s="42" t="s">
        <v>1871</v>
      </c>
      <c r="F37" s="42" t="s">
        <v>1872</v>
      </c>
      <c r="G37" s="43" t="s">
        <v>1812</v>
      </c>
    </row>
    <row r="38" ht="26" customHeight="1" spans="2:7">
      <c r="B38" s="40" t="s">
        <v>1420</v>
      </c>
      <c r="C38" s="40" t="s">
        <v>1408</v>
      </c>
      <c r="D38" s="40">
        <v>89408</v>
      </c>
      <c r="E38" s="40" t="s">
        <v>1422</v>
      </c>
      <c r="F38" s="40" t="s">
        <v>1873</v>
      </c>
      <c r="G38" s="41" t="s">
        <v>1812</v>
      </c>
    </row>
    <row r="39" ht="26" customHeight="1" spans="2:7">
      <c r="B39" s="42" t="s">
        <v>1874</v>
      </c>
      <c r="C39" s="42" t="s">
        <v>721</v>
      </c>
      <c r="D39" s="42" t="s">
        <v>1875</v>
      </c>
      <c r="E39" s="42" t="s">
        <v>884</v>
      </c>
      <c r="F39" s="42" t="s">
        <v>1876</v>
      </c>
      <c r="G39" s="43" t="s">
        <v>1812</v>
      </c>
    </row>
    <row r="40" ht="26" customHeight="1" spans="2:7">
      <c r="B40" s="40" t="s">
        <v>1877</v>
      </c>
      <c r="C40" s="40" t="s">
        <v>721</v>
      </c>
      <c r="D40" s="40">
        <v>95215</v>
      </c>
      <c r="E40" s="40" t="s">
        <v>884</v>
      </c>
      <c r="F40" s="40" t="s">
        <v>1878</v>
      </c>
      <c r="G40" s="41" t="s">
        <v>1812</v>
      </c>
    </row>
    <row r="41" ht="26" customHeight="1" spans="2:7">
      <c r="B41" s="42" t="s">
        <v>1879</v>
      </c>
      <c r="C41" s="42" t="s">
        <v>721</v>
      </c>
      <c r="D41" s="42" t="s">
        <v>1880</v>
      </c>
      <c r="E41" s="42" t="s">
        <v>1881</v>
      </c>
      <c r="F41" s="42" t="s">
        <v>1882</v>
      </c>
      <c r="G41" s="43" t="s">
        <v>1812</v>
      </c>
    </row>
  </sheetData>
  <mergeCells count="4">
    <mergeCell ref="B3:G3"/>
    <mergeCell ref="B1:B2"/>
    <mergeCell ref="G1:G2"/>
    <mergeCell ref="C1:F2"/>
  </mergeCells>
  <conditionalFormatting sqref="B6:B9">
    <cfRule type="duplicateValues" dxfId="4" priority="9"/>
  </conditionalFormatting>
  <conditionalFormatting sqref="B10:B13">
    <cfRule type="duplicateValues" dxfId="4" priority="8"/>
  </conditionalFormatting>
  <conditionalFormatting sqref="B14:B17">
    <cfRule type="duplicateValues" dxfId="4" priority="7"/>
  </conditionalFormatting>
  <conditionalFormatting sqref="B18:B21">
    <cfRule type="duplicateValues" dxfId="4" priority="6"/>
  </conditionalFormatting>
  <conditionalFormatting sqref="B22:B25">
    <cfRule type="duplicateValues" dxfId="4" priority="5"/>
  </conditionalFormatting>
  <conditionalFormatting sqref="B26:B29">
    <cfRule type="duplicateValues" dxfId="4" priority="4"/>
  </conditionalFormatting>
  <conditionalFormatting sqref="B30:B33">
    <cfRule type="duplicateValues" dxfId="4" priority="3"/>
  </conditionalFormatting>
  <conditionalFormatting sqref="B34:B37">
    <cfRule type="duplicateValues" dxfId="4" priority="2"/>
  </conditionalFormatting>
  <conditionalFormatting sqref="B38:B41">
    <cfRule type="duplicateValues" dxfId="4" priority="1"/>
  </conditionalFormatting>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F1235"/>
  <sheetViews>
    <sheetView showGridLines="0" zoomScale="85" zoomScaleNormal="85" workbookViewId="0">
      <selection activeCell="A1" sqref="$A1:$XFD1048576"/>
    </sheetView>
  </sheetViews>
  <sheetFormatPr defaultColWidth="7.25" defaultRowHeight="14.4"/>
  <cols>
    <col min="1" max="1" width="4.63888888888889" style="24" customWidth="1"/>
    <col min="2" max="8" width="6.64814814814815" style="23" customWidth="1"/>
    <col min="9" max="9" width="8.67592592592593" style="23" customWidth="1"/>
    <col min="10" max="16" width="6.64814814814815" style="23" customWidth="1"/>
    <col min="17" max="17" width="7.34259259259259" style="23" customWidth="1"/>
    <col min="18" max="32" width="7.25" style="23" customWidth="1"/>
    <col min="33" max="16384" width="7.25" style="23"/>
  </cols>
  <sheetData>
    <row r="1" s="19" customFormat="1" ht="19" customHeight="1" spans="1:32">
      <c r="A1" s="20"/>
      <c r="B1" s="25" t="str">
        <f>_xlfn.DISPIMG("ID_948A8CAD78D74C85A1C3C08AAC96DC4A",1)</f>
        <v>=DISPIMG("ID_948A8CAD78D74C85A1C3C08AAC96DC4A",1)</v>
      </c>
      <c r="C1" s="25"/>
      <c r="D1" s="25"/>
      <c r="E1" s="26" t="s">
        <v>678</v>
      </c>
      <c r="F1" s="26"/>
      <c r="G1" s="26"/>
      <c r="H1" s="26"/>
      <c r="I1" s="26"/>
      <c r="J1" s="26"/>
      <c r="K1" s="26"/>
      <c r="L1" s="26"/>
      <c r="M1" s="26"/>
      <c r="N1" s="26"/>
      <c r="O1" s="26"/>
      <c r="P1" s="26"/>
      <c r="Q1" s="26"/>
      <c r="R1" s="26"/>
      <c r="S1" s="26"/>
      <c r="T1" s="26"/>
      <c r="U1" s="26"/>
      <c r="V1" s="26"/>
      <c r="W1" s="26"/>
      <c r="X1" s="26"/>
      <c r="Y1" s="26"/>
      <c r="Z1" s="26"/>
      <c r="AA1" s="26"/>
      <c r="AB1" s="26"/>
      <c r="AC1" s="26"/>
      <c r="AD1" s="25"/>
      <c r="AE1" s="25"/>
      <c r="AF1" s="25"/>
    </row>
    <row r="2" s="20" customFormat="1" ht="24" customHeight="1" spans="1:32">
      <c r="B2" s="25"/>
      <c r="C2" s="25"/>
      <c r="D2" s="25"/>
      <c r="E2" s="26"/>
      <c r="F2" s="26"/>
      <c r="G2" s="26"/>
      <c r="H2" s="26"/>
      <c r="I2" s="26"/>
      <c r="J2" s="26"/>
      <c r="K2" s="26"/>
      <c r="L2" s="26"/>
      <c r="M2" s="26"/>
      <c r="N2" s="26"/>
      <c r="O2" s="26"/>
      <c r="P2" s="26"/>
      <c r="Q2" s="26"/>
      <c r="R2" s="26"/>
      <c r="S2" s="26"/>
      <c r="T2" s="26"/>
      <c r="U2" s="26"/>
      <c r="V2" s="26"/>
      <c r="W2" s="26"/>
      <c r="X2" s="26"/>
      <c r="Y2" s="26"/>
      <c r="Z2" s="26"/>
      <c r="AA2" s="26"/>
      <c r="AB2" s="26"/>
      <c r="AC2" s="26"/>
      <c r="AD2" s="25"/>
      <c r="AE2" s="25"/>
      <c r="AF2" s="25"/>
    </row>
    <row r="3" s="21" customFormat="1" ht="37" customHeight="1" spans="1:32">
      <c r="A3" s="27"/>
      <c r="B3" s="28" t="s">
        <v>1883</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1" customFormat="1" ht="20" customHeight="1" spans="1:32">
      <c r="A4" s="27"/>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row>
    <row r="5" s="22" customFormat="1" ht="18" customHeight="1" spans="1:32">
      <c r="A5" s="30"/>
      <c r="B5" s="31" t="s">
        <v>1884</v>
      </c>
      <c r="C5" s="32" t="s">
        <v>1884</v>
      </c>
      <c r="D5" s="32" t="s">
        <v>1884</v>
      </c>
      <c r="E5" s="32" t="s">
        <v>1884</v>
      </c>
      <c r="F5" s="32" t="s">
        <v>1884</v>
      </c>
      <c r="G5" s="32" t="s">
        <v>1884</v>
      </c>
      <c r="H5" s="32" t="s">
        <v>1884</v>
      </c>
      <c r="I5" s="32" t="s">
        <v>1884</v>
      </c>
      <c r="J5" s="32" t="s">
        <v>1884</v>
      </c>
      <c r="K5" s="32" t="s">
        <v>1884</v>
      </c>
      <c r="L5" s="32" t="s">
        <v>1884</v>
      </c>
      <c r="M5" s="32" t="s">
        <v>1884</v>
      </c>
      <c r="N5" s="32" t="s">
        <v>1884</v>
      </c>
      <c r="O5" s="32" t="s">
        <v>1884</v>
      </c>
      <c r="P5" s="33" t="s">
        <v>1884</v>
      </c>
      <c r="Q5" s="34"/>
      <c r="R5" s="31" t="s">
        <v>1884</v>
      </c>
      <c r="S5" s="32" t="s">
        <v>1884</v>
      </c>
      <c r="T5" s="32" t="s">
        <v>1884</v>
      </c>
      <c r="U5" s="32" t="s">
        <v>1884</v>
      </c>
      <c r="V5" s="32" t="s">
        <v>1884</v>
      </c>
      <c r="W5" s="32" t="s">
        <v>1884</v>
      </c>
      <c r="X5" s="32" t="s">
        <v>1884</v>
      </c>
      <c r="Y5" s="32" t="s">
        <v>1884</v>
      </c>
      <c r="Z5" s="32" t="s">
        <v>1884</v>
      </c>
      <c r="AA5" s="32" t="s">
        <v>1884</v>
      </c>
      <c r="AB5" s="32" t="s">
        <v>1884</v>
      </c>
      <c r="AC5" s="32" t="s">
        <v>1884</v>
      </c>
      <c r="AD5" s="32" t="s">
        <v>1884</v>
      </c>
      <c r="AE5" s="32" t="s">
        <v>1884</v>
      </c>
      <c r="AF5" s="33" t="s">
        <v>1884</v>
      </c>
    </row>
    <row r="6" s="23" customFormat="1" ht="18" customHeight="1" spans="1:32">
      <c r="B6" s="13">
        <v>1002</v>
      </c>
      <c r="C6" s="14">
        <v>1420</v>
      </c>
      <c r="D6" s="13">
        <v>1754</v>
      </c>
      <c r="E6" s="14">
        <v>2330</v>
      </c>
      <c r="F6" s="13">
        <v>2660</v>
      </c>
      <c r="G6" s="14">
        <v>2880</v>
      </c>
      <c r="H6" s="13">
        <v>3461</v>
      </c>
      <c r="I6" s="14">
        <v>3902</v>
      </c>
      <c r="J6" s="13">
        <v>4257</v>
      </c>
      <c r="K6" s="14">
        <v>4665</v>
      </c>
      <c r="L6" s="13">
        <v>5053</v>
      </c>
      <c r="M6" s="14">
        <v>5633</v>
      </c>
      <c r="N6" s="13">
        <v>6039</v>
      </c>
      <c r="O6" s="14">
        <v>6279</v>
      </c>
      <c r="P6" s="13">
        <v>6447</v>
      </c>
      <c r="Q6" s="35"/>
      <c r="R6" s="13">
        <v>1005</v>
      </c>
      <c r="S6" s="14">
        <v>1263</v>
      </c>
      <c r="T6" s="13">
        <v>2832</v>
      </c>
      <c r="U6" s="14">
        <v>3268</v>
      </c>
      <c r="V6" s="13">
        <v>3593</v>
      </c>
      <c r="W6" s="14">
        <v>3851</v>
      </c>
      <c r="X6" s="13">
        <v>4055</v>
      </c>
      <c r="Y6" s="14">
        <v>4290</v>
      </c>
      <c r="Z6" s="13">
        <v>4448</v>
      </c>
      <c r="AA6" s="14">
        <v>4556</v>
      </c>
      <c r="AB6" s="13">
        <v>4646</v>
      </c>
      <c r="AC6" s="14">
        <v>4746</v>
      </c>
      <c r="AD6" s="13">
        <v>4864</v>
      </c>
      <c r="AE6" s="13">
        <v>4979</v>
      </c>
      <c r="AF6" s="14">
        <v>5081</v>
      </c>
    </row>
    <row r="7" s="23" customFormat="1" ht="18" customHeight="1" spans="1:32">
      <c r="B7" s="13">
        <v>1004</v>
      </c>
      <c r="C7" s="14">
        <v>1430</v>
      </c>
      <c r="D7" s="13">
        <v>1756</v>
      </c>
      <c r="E7" s="14">
        <v>2331</v>
      </c>
      <c r="F7" s="13">
        <v>2662</v>
      </c>
      <c r="G7" s="14">
        <v>2883</v>
      </c>
      <c r="H7" s="13">
        <v>3466</v>
      </c>
      <c r="I7" s="14">
        <v>3903</v>
      </c>
      <c r="J7" s="13">
        <v>4259</v>
      </c>
      <c r="K7" s="14">
        <v>4669</v>
      </c>
      <c r="L7" s="13">
        <v>5055</v>
      </c>
      <c r="M7" s="14">
        <v>5641</v>
      </c>
      <c r="N7" s="13">
        <v>6043</v>
      </c>
      <c r="O7" s="14">
        <v>6280</v>
      </c>
      <c r="P7" s="13">
        <v>6469</v>
      </c>
      <c r="Q7" s="35"/>
      <c r="R7" s="13">
        <v>1008</v>
      </c>
      <c r="S7" s="14">
        <v>1264</v>
      </c>
      <c r="T7" s="13">
        <v>2833</v>
      </c>
      <c r="U7" s="14">
        <v>3269</v>
      </c>
      <c r="V7" s="13">
        <v>3595</v>
      </c>
      <c r="W7" s="14">
        <v>3852</v>
      </c>
      <c r="X7" s="13">
        <v>4056</v>
      </c>
      <c r="Y7" s="14">
        <v>4292</v>
      </c>
      <c r="Z7" s="13">
        <v>4449</v>
      </c>
      <c r="AA7" s="14">
        <v>4558</v>
      </c>
      <c r="AB7" s="13">
        <v>4648</v>
      </c>
      <c r="AC7" s="14">
        <v>4747</v>
      </c>
      <c r="AD7" s="13">
        <v>4910</v>
      </c>
      <c r="AE7" s="13">
        <v>4982</v>
      </c>
      <c r="AF7" s="14">
        <v>5083</v>
      </c>
    </row>
    <row r="8" s="23" customFormat="1" ht="18" customHeight="1" spans="1:32">
      <c r="B8" s="13">
        <v>1007</v>
      </c>
      <c r="C8" s="14">
        <v>1431</v>
      </c>
      <c r="D8" s="13">
        <v>1770</v>
      </c>
      <c r="E8" s="14">
        <v>2332</v>
      </c>
      <c r="F8" s="13">
        <v>2668</v>
      </c>
      <c r="G8" s="14">
        <v>2891</v>
      </c>
      <c r="H8" s="13">
        <v>3467</v>
      </c>
      <c r="I8" s="14">
        <v>3905</v>
      </c>
      <c r="J8" s="13">
        <v>4260</v>
      </c>
      <c r="K8" s="14">
        <v>4672</v>
      </c>
      <c r="L8" s="13">
        <v>5060</v>
      </c>
      <c r="M8" s="14">
        <v>5649</v>
      </c>
      <c r="N8" s="13">
        <v>6057</v>
      </c>
      <c r="O8" s="14">
        <v>6331</v>
      </c>
      <c r="P8" s="13">
        <v>6470</v>
      </c>
      <c r="Q8" s="35"/>
      <c r="R8" s="13">
        <v>1011</v>
      </c>
      <c r="S8" s="14">
        <v>1266</v>
      </c>
      <c r="T8" s="13">
        <v>2872</v>
      </c>
      <c r="U8" s="14">
        <v>3272</v>
      </c>
      <c r="V8" s="13">
        <v>3597</v>
      </c>
      <c r="W8" s="14">
        <v>3853</v>
      </c>
      <c r="X8" s="13">
        <v>4057</v>
      </c>
      <c r="Y8" s="14">
        <v>4294</v>
      </c>
      <c r="Z8" s="13">
        <v>4450</v>
      </c>
      <c r="AA8" s="14">
        <v>4562</v>
      </c>
      <c r="AB8" s="13">
        <v>4649</v>
      </c>
      <c r="AC8" s="14">
        <v>4750</v>
      </c>
      <c r="AD8" s="13">
        <v>4911</v>
      </c>
      <c r="AE8" s="13">
        <v>4983</v>
      </c>
      <c r="AF8" s="14">
        <v>5084</v>
      </c>
    </row>
    <row r="9" s="23" customFormat="1" ht="18" customHeight="1" spans="1:32">
      <c r="B9" s="13">
        <v>1010</v>
      </c>
      <c r="C9" s="14">
        <v>1432</v>
      </c>
      <c r="D9" s="13">
        <v>1773</v>
      </c>
      <c r="E9" s="14">
        <v>2338</v>
      </c>
      <c r="F9" s="13">
        <v>2669</v>
      </c>
      <c r="G9" s="14">
        <v>3032</v>
      </c>
      <c r="H9" s="13">
        <v>3468</v>
      </c>
      <c r="I9" s="14">
        <v>3907</v>
      </c>
      <c r="J9" s="13">
        <v>4263</v>
      </c>
      <c r="K9" s="14">
        <v>4675</v>
      </c>
      <c r="L9" s="13">
        <v>5061</v>
      </c>
      <c r="M9" s="14">
        <v>5654</v>
      </c>
      <c r="N9" s="13">
        <v>6059</v>
      </c>
      <c r="O9" s="14">
        <v>6333</v>
      </c>
      <c r="P9" s="13">
        <v>6474</v>
      </c>
      <c r="Q9" s="35"/>
      <c r="R9" s="13">
        <v>1012</v>
      </c>
      <c r="S9" s="14">
        <v>1270</v>
      </c>
      <c r="T9" s="13">
        <v>2873</v>
      </c>
      <c r="U9" s="14">
        <v>3273</v>
      </c>
      <c r="V9" s="13">
        <v>3601</v>
      </c>
      <c r="W9" s="14">
        <v>3855</v>
      </c>
      <c r="X9" s="13">
        <v>4063</v>
      </c>
      <c r="Y9" s="14">
        <v>4341</v>
      </c>
      <c r="Z9" s="13">
        <v>4451</v>
      </c>
      <c r="AA9" s="14">
        <v>4563</v>
      </c>
      <c r="AB9" s="13">
        <v>4650</v>
      </c>
      <c r="AC9" s="14">
        <v>4751</v>
      </c>
      <c r="AD9" s="13">
        <v>4912</v>
      </c>
      <c r="AE9" s="13">
        <v>4984</v>
      </c>
      <c r="AF9" s="14">
        <v>5085</v>
      </c>
    </row>
    <row r="10" s="23" customFormat="1" ht="18" customHeight="1" spans="1:32">
      <c r="B10" s="13">
        <v>1032</v>
      </c>
      <c r="C10" s="14">
        <v>1436</v>
      </c>
      <c r="D10" s="13">
        <v>1775</v>
      </c>
      <c r="E10" s="14">
        <v>2341</v>
      </c>
      <c r="F10" s="13">
        <v>2670</v>
      </c>
      <c r="G10" s="14">
        <v>3033</v>
      </c>
      <c r="H10" s="13">
        <v>3469</v>
      </c>
      <c r="I10" s="14">
        <v>3908</v>
      </c>
      <c r="J10" s="13">
        <v>4265</v>
      </c>
      <c r="K10" s="14">
        <v>4690</v>
      </c>
      <c r="L10" s="13">
        <v>5073</v>
      </c>
      <c r="M10" s="14">
        <v>5656</v>
      </c>
      <c r="N10" s="13">
        <v>6060</v>
      </c>
      <c r="O10" s="14">
        <v>6335</v>
      </c>
      <c r="P10" s="13">
        <v>6475</v>
      </c>
      <c r="Q10" s="35"/>
      <c r="R10" s="13">
        <v>1026</v>
      </c>
      <c r="S10" s="14">
        <v>1330</v>
      </c>
      <c r="T10" s="13">
        <v>2894</v>
      </c>
      <c r="U10" s="14">
        <v>3278</v>
      </c>
      <c r="V10" s="13">
        <v>3602</v>
      </c>
      <c r="W10" s="14">
        <v>3860</v>
      </c>
      <c r="X10" s="13">
        <v>4066</v>
      </c>
      <c r="Y10" s="14">
        <v>4342</v>
      </c>
      <c r="Z10" s="13">
        <v>4453</v>
      </c>
      <c r="AA10" s="14">
        <v>4564</v>
      </c>
      <c r="AB10" s="13">
        <v>4652</v>
      </c>
      <c r="AC10" s="14">
        <v>4756</v>
      </c>
      <c r="AD10" s="13">
        <v>4920</v>
      </c>
      <c r="AE10" s="13">
        <v>4985</v>
      </c>
      <c r="AF10" s="14">
        <v>5086</v>
      </c>
    </row>
    <row r="11" s="23" customFormat="1" ht="18" customHeight="1" spans="1:32">
      <c r="B11" s="13">
        <v>1033</v>
      </c>
      <c r="C11" s="14">
        <v>1438</v>
      </c>
      <c r="D11" s="13">
        <v>1826</v>
      </c>
      <c r="E11" s="14">
        <v>2347</v>
      </c>
      <c r="F11" s="13">
        <v>2671</v>
      </c>
      <c r="G11" s="14">
        <v>3034</v>
      </c>
      <c r="H11" s="13">
        <v>3470</v>
      </c>
      <c r="I11" s="14">
        <v>4002</v>
      </c>
      <c r="J11" s="13">
        <v>4266</v>
      </c>
      <c r="K11" s="14">
        <v>4730</v>
      </c>
      <c r="L11" s="13">
        <v>5089</v>
      </c>
      <c r="M11" s="14">
        <v>5657</v>
      </c>
      <c r="N11" s="13">
        <v>6062</v>
      </c>
      <c r="O11" s="14">
        <v>6339</v>
      </c>
      <c r="P11" s="13">
        <v>6478</v>
      </c>
      <c r="Q11" s="35"/>
      <c r="R11" s="13">
        <v>1029</v>
      </c>
      <c r="S11" s="14">
        <v>1339</v>
      </c>
      <c r="T11" s="13">
        <v>2898</v>
      </c>
      <c r="U11" s="14">
        <v>3279</v>
      </c>
      <c r="V11" s="13">
        <v>3603</v>
      </c>
      <c r="W11" s="14">
        <v>3864</v>
      </c>
      <c r="X11" s="13">
        <v>4068</v>
      </c>
      <c r="Y11" s="14">
        <v>4343</v>
      </c>
      <c r="Z11" s="13">
        <v>4454</v>
      </c>
      <c r="AA11" s="14">
        <v>4565</v>
      </c>
      <c r="AB11" s="13">
        <v>4653</v>
      </c>
      <c r="AC11" s="14">
        <v>4757</v>
      </c>
      <c r="AD11" s="13">
        <v>4921</v>
      </c>
      <c r="AE11" s="13">
        <v>4986</v>
      </c>
      <c r="AF11" s="14">
        <v>5142</v>
      </c>
    </row>
    <row r="12" s="23" customFormat="1" ht="18" customHeight="1" spans="1:32">
      <c r="B12" s="13">
        <v>1036</v>
      </c>
      <c r="C12" s="14">
        <v>1450</v>
      </c>
      <c r="D12" s="13">
        <v>1827</v>
      </c>
      <c r="E12" s="14">
        <v>2348</v>
      </c>
      <c r="F12" s="13">
        <v>2675</v>
      </c>
      <c r="G12" s="14">
        <v>3036</v>
      </c>
      <c r="H12" s="13">
        <v>3570</v>
      </c>
      <c r="I12" s="14">
        <v>4008</v>
      </c>
      <c r="J12" s="13">
        <v>4268</v>
      </c>
      <c r="K12" s="14">
        <v>4736</v>
      </c>
      <c r="L12" s="13">
        <v>5091</v>
      </c>
      <c r="M12" s="14">
        <v>5661</v>
      </c>
      <c r="N12" s="13">
        <v>6071</v>
      </c>
      <c r="O12" s="14">
        <v>6351</v>
      </c>
      <c r="P12" s="13">
        <v>6479</v>
      </c>
      <c r="Q12" s="35"/>
      <c r="R12" s="13">
        <v>1031</v>
      </c>
      <c r="S12" s="14">
        <v>1340</v>
      </c>
      <c r="T12" s="13">
        <v>3043</v>
      </c>
      <c r="U12" s="14">
        <v>3280</v>
      </c>
      <c r="V12" s="13">
        <v>3605</v>
      </c>
      <c r="W12" s="14">
        <v>3872</v>
      </c>
      <c r="X12" s="13">
        <v>4069</v>
      </c>
      <c r="Y12" s="14">
        <v>4348</v>
      </c>
      <c r="Z12" s="13">
        <v>4455</v>
      </c>
      <c r="AA12" s="14">
        <v>4567</v>
      </c>
      <c r="AB12" s="13">
        <v>4654</v>
      </c>
      <c r="AC12" s="14">
        <v>4758</v>
      </c>
      <c r="AD12" s="13">
        <v>4922</v>
      </c>
      <c r="AE12" s="13">
        <v>4987</v>
      </c>
      <c r="AF12" s="14">
        <v>5143</v>
      </c>
    </row>
    <row r="13" s="23" customFormat="1" ht="18" customHeight="1" spans="1:32">
      <c r="B13" s="13">
        <v>1038</v>
      </c>
      <c r="C13" s="14">
        <v>1451</v>
      </c>
      <c r="D13" s="13">
        <v>1830</v>
      </c>
      <c r="E13" s="14">
        <v>2355</v>
      </c>
      <c r="F13" s="13">
        <v>2702</v>
      </c>
      <c r="G13" s="14">
        <v>3037</v>
      </c>
      <c r="H13" s="13">
        <v>3581</v>
      </c>
      <c r="I13" s="14">
        <v>4015</v>
      </c>
      <c r="J13" s="13">
        <v>4270</v>
      </c>
      <c r="K13" s="14">
        <v>4738</v>
      </c>
      <c r="L13" s="13">
        <v>5101</v>
      </c>
      <c r="M13" s="14">
        <v>5662</v>
      </c>
      <c r="N13" s="13">
        <v>6072</v>
      </c>
      <c r="O13" s="14">
        <v>6353</v>
      </c>
      <c r="P13" s="13">
        <v>6480</v>
      </c>
      <c r="Q13" s="35"/>
      <c r="R13" s="13">
        <v>1034</v>
      </c>
      <c r="S13" s="14">
        <v>1341</v>
      </c>
      <c r="T13" s="13">
        <v>3047</v>
      </c>
      <c r="U13" s="14">
        <v>3282</v>
      </c>
      <c r="V13" s="13">
        <v>3607</v>
      </c>
      <c r="W13" s="14">
        <v>3875</v>
      </c>
      <c r="X13" s="13">
        <v>4071</v>
      </c>
      <c r="Y13" s="14">
        <v>4349</v>
      </c>
      <c r="Z13" s="13">
        <v>4457</v>
      </c>
      <c r="AA13" s="14">
        <v>4568</v>
      </c>
      <c r="AB13" s="13">
        <v>4655</v>
      </c>
      <c r="AC13" s="14">
        <v>4759</v>
      </c>
      <c r="AD13" s="13">
        <v>4923</v>
      </c>
      <c r="AE13" s="13">
        <v>4988</v>
      </c>
      <c r="AF13" s="14">
        <v>5146</v>
      </c>
    </row>
    <row r="14" s="23" customFormat="1" ht="18" customHeight="1" spans="1:32">
      <c r="B14" s="13">
        <v>1039</v>
      </c>
      <c r="C14" s="14">
        <v>1463</v>
      </c>
      <c r="D14" s="13">
        <v>1831</v>
      </c>
      <c r="E14" s="14">
        <v>2364</v>
      </c>
      <c r="F14" s="13">
        <v>2715</v>
      </c>
      <c r="G14" s="14">
        <v>3040</v>
      </c>
      <c r="H14" s="13">
        <v>3584</v>
      </c>
      <c r="I14" s="14">
        <v>4019</v>
      </c>
      <c r="J14" s="13">
        <v>4271</v>
      </c>
      <c r="K14" s="14">
        <v>4740</v>
      </c>
      <c r="L14" s="13">
        <v>5141</v>
      </c>
      <c r="M14" s="14">
        <v>5663</v>
      </c>
      <c r="N14" s="13">
        <v>6073</v>
      </c>
      <c r="O14" s="14">
        <v>6354</v>
      </c>
      <c r="P14" s="13">
        <v>6481</v>
      </c>
      <c r="Q14" s="35"/>
      <c r="R14" s="13">
        <v>1037</v>
      </c>
      <c r="S14" s="14">
        <v>1343</v>
      </c>
      <c r="T14" s="13">
        <v>3071</v>
      </c>
      <c r="U14" s="14">
        <v>3284</v>
      </c>
      <c r="V14" s="13">
        <v>3609</v>
      </c>
      <c r="W14" s="14">
        <v>3882</v>
      </c>
      <c r="X14" s="13">
        <v>4075</v>
      </c>
      <c r="Y14" s="14">
        <v>4352</v>
      </c>
      <c r="Z14" s="13">
        <v>4459</v>
      </c>
      <c r="AA14" s="14">
        <v>4570</v>
      </c>
      <c r="AB14" s="13">
        <v>4656</v>
      </c>
      <c r="AC14" s="14">
        <v>4760</v>
      </c>
      <c r="AD14" s="13">
        <v>4924</v>
      </c>
      <c r="AE14" s="13">
        <v>4989</v>
      </c>
      <c r="AF14" s="14">
        <v>5148</v>
      </c>
    </row>
    <row r="15" s="23" customFormat="1" ht="18" customHeight="1" spans="1:32">
      <c r="B15" s="13">
        <v>1056</v>
      </c>
      <c r="C15" s="14">
        <v>1464</v>
      </c>
      <c r="D15" s="13">
        <v>1832</v>
      </c>
      <c r="E15" s="14">
        <v>2366</v>
      </c>
      <c r="F15" s="13">
        <v>2717</v>
      </c>
      <c r="G15" s="14">
        <v>3044</v>
      </c>
      <c r="H15" s="13">
        <v>3585</v>
      </c>
      <c r="I15" s="14">
        <v>4021</v>
      </c>
      <c r="J15" s="13">
        <v>4274</v>
      </c>
      <c r="K15" s="14">
        <v>4742</v>
      </c>
      <c r="L15" s="13">
        <v>5150</v>
      </c>
      <c r="M15" s="14">
        <v>5664</v>
      </c>
      <c r="N15" s="13">
        <v>6075</v>
      </c>
      <c r="O15" s="14">
        <v>6355</v>
      </c>
      <c r="P15" s="13">
        <v>6482</v>
      </c>
      <c r="Q15" s="35"/>
      <c r="R15" s="13">
        <v>1050</v>
      </c>
      <c r="S15" s="14">
        <v>1344</v>
      </c>
      <c r="T15" s="13">
        <v>3082</v>
      </c>
      <c r="U15" s="14">
        <v>3285</v>
      </c>
      <c r="V15" s="13">
        <v>3740</v>
      </c>
      <c r="W15" s="14">
        <v>3883</v>
      </c>
      <c r="X15" s="13">
        <v>4076</v>
      </c>
      <c r="Y15" s="14">
        <v>4353</v>
      </c>
      <c r="Z15" s="13">
        <v>4460</v>
      </c>
      <c r="AA15" s="14">
        <v>4571</v>
      </c>
      <c r="AB15" s="13">
        <v>4657</v>
      </c>
      <c r="AC15" s="14">
        <v>4761</v>
      </c>
      <c r="AD15" s="13">
        <v>4925</v>
      </c>
      <c r="AE15" s="13">
        <v>5030</v>
      </c>
      <c r="AF15" s="14">
        <v>5149</v>
      </c>
    </row>
    <row r="16" s="23" customFormat="1" ht="18" customHeight="1" spans="1:32">
      <c r="B16" s="13">
        <v>1057</v>
      </c>
      <c r="C16" s="14">
        <v>1467</v>
      </c>
      <c r="D16" s="13">
        <v>1833</v>
      </c>
      <c r="E16" s="14">
        <v>2367</v>
      </c>
      <c r="F16" s="13">
        <v>2739</v>
      </c>
      <c r="G16" s="14">
        <v>3045</v>
      </c>
      <c r="H16" s="13">
        <v>3598</v>
      </c>
      <c r="I16" s="14">
        <v>4030</v>
      </c>
      <c r="J16" s="13">
        <v>4280</v>
      </c>
      <c r="K16" s="14">
        <v>4841</v>
      </c>
      <c r="L16" s="13">
        <v>5154</v>
      </c>
      <c r="M16" s="14">
        <v>5670</v>
      </c>
      <c r="N16" s="13">
        <v>6076</v>
      </c>
      <c r="O16" s="14">
        <v>6357</v>
      </c>
      <c r="P16" s="13">
        <v>6483</v>
      </c>
      <c r="Q16" s="35"/>
      <c r="R16" s="13">
        <v>1054</v>
      </c>
      <c r="S16" s="14">
        <v>1346</v>
      </c>
      <c r="T16" s="13">
        <v>3215</v>
      </c>
      <c r="U16" s="14">
        <v>3287</v>
      </c>
      <c r="V16" s="13">
        <v>3745</v>
      </c>
      <c r="W16" s="14">
        <v>3884</v>
      </c>
      <c r="X16" s="13">
        <v>4078</v>
      </c>
      <c r="Y16" s="14">
        <v>4354</v>
      </c>
      <c r="Z16" s="13">
        <v>4461</v>
      </c>
      <c r="AA16" s="14">
        <v>4572</v>
      </c>
      <c r="AB16" s="13">
        <v>4658</v>
      </c>
      <c r="AC16" s="14">
        <v>4762</v>
      </c>
      <c r="AD16" s="13">
        <v>4926</v>
      </c>
      <c r="AE16" s="13">
        <v>5031</v>
      </c>
      <c r="AF16" s="14">
        <v>5151</v>
      </c>
    </row>
    <row r="17" s="23" customFormat="1" ht="18" customHeight="1" spans="2:32">
      <c r="B17" s="13">
        <v>1059</v>
      </c>
      <c r="C17" s="14">
        <v>1468</v>
      </c>
      <c r="D17" s="13">
        <v>1860</v>
      </c>
      <c r="E17" s="14">
        <v>2534</v>
      </c>
      <c r="F17" s="13">
        <v>2743</v>
      </c>
      <c r="G17" s="14">
        <v>3046</v>
      </c>
      <c r="H17" s="13">
        <v>3604</v>
      </c>
      <c r="I17" s="14">
        <v>4038</v>
      </c>
      <c r="J17" s="13">
        <v>4281</v>
      </c>
      <c r="K17" s="14">
        <v>4843</v>
      </c>
      <c r="L17" s="13">
        <v>5156</v>
      </c>
      <c r="M17" s="14">
        <v>5671</v>
      </c>
      <c r="N17" s="13">
        <v>6077</v>
      </c>
      <c r="O17" s="14">
        <v>6360</v>
      </c>
      <c r="P17" s="13">
        <v>6487</v>
      </c>
      <c r="Q17" s="35"/>
      <c r="R17" s="13">
        <v>1066</v>
      </c>
      <c r="S17" s="14">
        <v>1350</v>
      </c>
      <c r="T17" s="13">
        <v>3216</v>
      </c>
      <c r="U17" s="14">
        <v>3290</v>
      </c>
      <c r="V17" s="13">
        <v>3746</v>
      </c>
      <c r="W17" s="14">
        <v>3886</v>
      </c>
      <c r="X17" s="13">
        <v>4088</v>
      </c>
      <c r="Y17" s="14">
        <v>4358</v>
      </c>
      <c r="Z17" s="13">
        <v>4462</v>
      </c>
      <c r="AA17" s="14">
        <v>4574</v>
      </c>
      <c r="AB17" s="13">
        <v>4660</v>
      </c>
      <c r="AC17" s="14">
        <v>4763</v>
      </c>
      <c r="AD17" s="13">
        <v>4928</v>
      </c>
      <c r="AE17" s="13">
        <v>5032</v>
      </c>
      <c r="AF17" s="14">
        <v>5152</v>
      </c>
    </row>
    <row r="18" s="23" customFormat="1" ht="18" customHeight="1" spans="2:32">
      <c r="B18" s="13">
        <v>1069</v>
      </c>
      <c r="C18" s="14">
        <v>1469</v>
      </c>
      <c r="D18" s="13">
        <v>1879</v>
      </c>
      <c r="E18" s="14">
        <v>2538</v>
      </c>
      <c r="F18" s="13">
        <v>2744</v>
      </c>
      <c r="G18" s="14">
        <v>3048</v>
      </c>
      <c r="H18" s="13">
        <v>3608</v>
      </c>
      <c r="I18" s="14">
        <v>4039</v>
      </c>
      <c r="J18" s="13">
        <v>4282</v>
      </c>
      <c r="K18" s="14">
        <v>4849</v>
      </c>
      <c r="L18" s="13">
        <v>5158</v>
      </c>
      <c r="M18" s="14">
        <v>5672</v>
      </c>
      <c r="N18" s="13">
        <v>6078</v>
      </c>
      <c r="O18" s="14">
        <v>6370</v>
      </c>
      <c r="P18" s="13">
        <v>6488</v>
      </c>
      <c r="Q18" s="35"/>
      <c r="R18" s="13">
        <v>1068</v>
      </c>
      <c r="S18" s="14">
        <v>1355</v>
      </c>
      <c r="T18" s="13">
        <v>3217</v>
      </c>
      <c r="U18" s="14">
        <v>3291</v>
      </c>
      <c r="V18" s="13">
        <v>3750</v>
      </c>
      <c r="W18" s="14">
        <v>3887</v>
      </c>
      <c r="X18" s="13">
        <v>4091</v>
      </c>
      <c r="Y18" s="14">
        <v>4360</v>
      </c>
      <c r="Z18" s="13">
        <v>4463</v>
      </c>
      <c r="AA18" s="14">
        <v>4575</v>
      </c>
      <c r="AB18" s="13">
        <v>4664</v>
      </c>
      <c r="AC18" s="14">
        <v>4764</v>
      </c>
      <c r="AD18" s="13">
        <v>4929</v>
      </c>
      <c r="AE18" s="13">
        <v>5034</v>
      </c>
      <c r="AF18" s="14">
        <v>5153</v>
      </c>
    </row>
    <row r="19" s="23" customFormat="1" ht="18" customHeight="1" spans="2:32">
      <c r="B19" s="13">
        <v>1073</v>
      </c>
      <c r="C19" s="14">
        <v>1470</v>
      </c>
      <c r="D19" s="13">
        <v>1885</v>
      </c>
      <c r="E19" s="14">
        <v>2539</v>
      </c>
      <c r="F19" s="13">
        <v>2748</v>
      </c>
      <c r="G19" s="14">
        <v>3055</v>
      </c>
      <c r="H19" s="13">
        <v>3741</v>
      </c>
      <c r="I19" s="14">
        <v>4042</v>
      </c>
      <c r="J19" s="13">
        <v>4284</v>
      </c>
      <c r="K19" s="14">
        <v>4850</v>
      </c>
      <c r="L19" s="13">
        <v>5159</v>
      </c>
      <c r="M19" s="14">
        <v>5676</v>
      </c>
      <c r="N19" s="13">
        <v>6080</v>
      </c>
      <c r="O19" s="14">
        <v>6371</v>
      </c>
      <c r="P19" s="13">
        <v>6498</v>
      </c>
      <c r="Q19" s="35"/>
      <c r="R19" s="13">
        <v>1070</v>
      </c>
      <c r="S19" s="14">
        <v>1360</v>
      </c>
      <c r="T19" s="13">
        <v>3218</v>
      </c>
      <c r="U19" s="14">
        <v>3293</v>
      </c>
      <c r="V19" s="13">
        <v>3751</v>
      </c>
      <c r="W19" s="14">
        <v>3890</v>
      </c>
      <c r="X19" s="13">
        <v>4095</v>
      </c>
      <c r="Y19" s="14">
        <v>4363</v>
      </c>
      <c r="Z19" s="13">
        <v>4464</v>
      </c>
      <c r="AA19" s="14">
        <v>4576</v>
      </c>
      <c r="AB19" s="13">
        <v>4666</v>
      </c>
      <c r="AC19" s="14">
        <v>4765</v>
      </c>
      <c r="AD19" s="13">
        <v>4930</v>
      </c>
      <c r="AE19" s="13">
        <v>5035</v>
      </c>
      <c r="AF19" s="14">
        <v>5155</v>
      </c>
    </row>
    <row r="20" s="23" customFormat="1" ht="18" customHeight="1" spans="2:32">
      <c r="B20" s="13">
        <v>1079</v>
      </c>
      <c r="C20" s="14">
        <v>1471</v>
      </c>
      <c r="D20" s="13">
        <v>1921</v>
      </c>
      <c r="E20" s="14">
        <v>2540</v>
      </c>
      <c r="F20" s="13">
        <v>2769</v>
      </c>
      <c r="G20" s="14">
        <v>3057</v>
      </c>
      <c r="H20" s="13">
        <v>3743</v>
      </c>
      <c r="I20" s="14">
        <v>4046</v>
      </c>
      <c r="J20" s="13">
        <v>4291</v>
      </c>
      <c r="K20" s="14">
        <v>4856</v>
      </c>
      <c r="L20" s="13">
        <v>5201</v>
      </c>
      <c r="M20" s="14">
        <v>5677</v>
      </c>
      <c r="N20" s="13">
        <v>6081</v>
      </c>
      <c r="O20" s="14">
        <v>6372</v>
      </c>
      <c r="P20" s="13">
        <v>6524</v>
      </c>
      <c r="Q20" s="35"/>
      <c r="R20" s="13">
        <v>1071</v>
      </c>
      <c r="S20" s="14">
        <v>1366</v>
      </c>
      <c r="T20" s="13">
        <v>3221</v>
      </c>
      <c r="U20" s="14">
        <v>3307</v>
      </c>
      <c r="V20" s="13">
        <v>3752</v>
      </c>
      <c r="W20" s="14">
        <v>3894</v>
      </c>
      <c r="X20" s="13">
        <v>4108</v>
      </c>
      <c r="Y20" s="14">
        <v>4364</v>
      </c>
      <c r="Z20" s="13">
        <v>4467</v>
      </c>
      <c r="AA20" s="14">
        <v>4578</v>
      </c>
      <c r="AB20" s="13">
        <v>4667</v>
      </c>
      <c r="AC20" s="14">
        <v>4766</v>
      </c>
      <c r="AD20" s="13">
        <v>4932</v>
      </c>
      <c r="AE20" s="13">
        <v>5036</v>
      </c>
      <c r="AF20" s="14">
        <v>5161</v>
      </c>
    </row>
    <row r="21" s="23" customFormat="1" ht="18" customHeight="1" spans="2:32">
      <c r="B21" s="13">
        <v>1080</v>
      </c>
      <c r="C21" s="14">
        <v>1472</v>
      </c>
      <c r="D21" s="13">
        <v>1922</v>
      </c>
      <c r="E21" s="14">
        <v>2541</v>
      </c>
      <c r="F21" s="13">
        <v>2770</v>
      </c>
      <c r="G21" s="14">
        <v>3070</v>
      </c>
      <c r="H21" s="13">
        <v>3748</v>
      </c>
      <c r="I21" s="14">
        <v>4054</v>
      </c>
      <c r="J21" s="13">
        <v>4345</v>
      </c>
      <c r="K21" s="14">
        <v>4861</v>
      </c>
      <c r="L21" s="13">
        <v>5253</v>
      </c>
      <c r="M21" s="14">
        <v>5678</v>
      </c>
      <c r="N21" s="13">
        <v>6084</v>
      </c>
      <c r="O21" s="14">
        <v>6374</v>
      </c>
      <c r="P21" s="13">
        <v>6525</v>
      </c>
      <c r="Q21" s="35"/>
      <c r="R21" s="13">
        <v>1072</v>
      </c>
      <c r="S21" s="14">
        <v>1367</v>
      </c>
      <c r="T21" s="13">
        <v>3222</v>
      </c>
      <c r="U21" s="14">
        <v>3440</v>
      </c>
      <c r="V21" s="13">
        <v>3765</v>
      </c>
      <c r="W21" s="14">
        <v>3896</v>
      </c>
      <c r="X21" s="13">
        <v>4109</v>
      </c>
      <c r="Y21" s="14">
        <v>4406</v>
      </c>
      <c r="Z21" s="13">
        <v>4471</v>
      </c>
      <c r="AA21" s="14">
        <v>4606</v>
      </c>
      <c r="AB21" s="13">
        <v>4668</v>
      </c>
      <c r="AC21" s="14">
        <v>4768</v>
      </c>
      <c r="AD21" s="13">
        <v>4936</v>
      </c>
      <c r="AE21" s="13">
        <v>5037</v>
      </c>
      <c r="AF21" s="14">
        <v>5250</v>
      </c>
    </row>
    <row r="22" s="23" customFormat="1" ht="18" customHeight="1" spans="2:32">
      <c r="B22" s="13">
        <v>1082</v>
      </c>
      <c r="C22" s="14">
        <v>1473</v>
      </c>
      <c r="D22" s="13">
        <v>1929</v>
      </c>
      <c r="E22" s="14">
        <v>2542</v>
      </c>
      <c r="F22" s="13">
        <v>2779</v>
      </c>
      <c r="G22" s="14">
        <v>3084</v>
      </c>
      <c r="H22" s="13">
        <v>3749</v>
      </c>
      <c r="I22" s="14">
        <v>4061</v>
      </c>
      <c r="J22" s="13">
        <v>4350</v>
      </c>
      <c r="K22" s="14">
        <v>4865</v>
      </c>
      <c r="L22" s="13">
        <v>5254</v>
      </c>
      <c r="M22" s="14">
        <v>5736</v>
      </c>
      <c r="N22" s="13">
        <v>6085</v>
      </c>
      <c r="O22" s="14">
        <v>6375</v>
      </c>
      <c r="P22" s="13">
        <v>6612</v>
      </c>
      <c r="Q22" s="35"/>
      <c r="R22" s="13">
        <v>1074</v>
      </c>
      <c r="S22" s="14">
        <v>1368</v>
      </c>
      <c r="T22" s="13">
        <v>3223</v>
      </c>
      <c r="U22" s="14">
        <v>3441</v>
      </c>
      <c r="V22" s="13">
        <v>3768</v>
      </c>
      <c r="W22" s="14">
        <v>3897</v>
      </c>
      <c r="X22" s="13">
        <v>4216</v>
      </c>
      <c r="Y22" s="14">
        <v>4408</v>
      </c>
      <c r="Z22" s="13">
        <v>4472</v>
      </c>
      <c r="AA22" s="14">
        <v>4607</v>
      </c>
      <c r="AB22" s="13">
        <v>4671</v>
      </c>
      <c r="AC22" s="14">
        <v>4772</v>
      </c>
      <c r="AD22" s="13">
        <v>4939</v>
      </c>
      <c r="AE22" s="13">
        <v>5038</v>
      </c>
      <c r="AF22" s="14">
        <v>5251</v>
      </c>
    </row>
    <row r="23" s="23" customFormat="1" ht="18" customHeight="1" spans="2:32">
      <c r="B23" s="13">
        <v>1083</v>
      </c>
      <c r="C23" s="14">
        <v>1474</v>
      </c>
      <c r="D23" s="13">
        <v>1930</v>
      </c>
      <c r="E23" s="14">
        <v>2557</v>
      </c>
      <c r="F23" s="13">
        <v>2790</v>
      </c>
      <c r="G23" s="14">
        <v>3086</v>
      </c>
      <c r="H23" s="13">
        <v>3753</v>
      </c>
      <c r="I23" s="14">
        <v>4062</v>
      </c>
      <c r="J23" s="13">
        <v>4351</v>
      </c>
      <c r="K23" s="14">
        <v>4915</v>
      </c>
      <c r="L23" s="13">
        <v>5255</v>
      </c>
      <c r="M23" s="14">
        <v>5740</v>
      </c>
      <c r="N23" s="13">
        <v>6087</v>
      </c>
      <c r="O23" s="14">
        <v>6376</v>
      </c>
      <c r="P23" s="13">
        <v>6703</v>
      </c>
      <c r="Q23" s="35"/>
      <c r="R23" s="13">
        <v>1081</v>
      </c>
      <c r="S23" s="14">
        <v>1370</v>
      </c>
      <c r="T23" s="13">
        <v>3224</v>
      </c>
      <c r="U23" s="14">
        <v>3442</v>
      </c>
      <c r="V23" s="13">
        <v>3769</v>
      </c>
      <c r="W23" s="14">
        <v>4001</v>
      </c>
      <c r="X23" s="13">
        <v>4217</v>
      </c>
      <c r="Y23" s="14">
        <v>4410</v>
      </c>
      <c r="Z23" s="13">
        <v>4475</v>
      </c>
      <c r="AA23" s="14">
        <v>4611</v>
      </c>
      <c r="AB23" s="13">
        <v>4673</v>
      </c>
      <c r="AC23" s="14">
        <v>4773</v>
      </c>
      <c r="AD23" s="13">
        <v>4941</v>
      </c>
      <c r="AE23" s="13">
        <v>5039</v>
      </c>
      <c r="AF23" s="14">
        <v>5252</v>
      </c>
    </row>
    <row r="24" s="23" customFormat="1" ht="18" customHeight="1" spans="2:32">
      <c r="B24" s="13">
        <v>1088</v>
      </c>
      <c r="C24" s="14">
        <v>1503</v>
      </c>
      <c r="D24" s="13">
        <v>1931</v>
      </c>
      <c r="E24" s="14">
        <v>2564</v>
      </c>
      <c r="F24" s="13">
        <v>2801</v>
      </c>
      <c r="G24" s="14">
        <v>3220</v>
      </c>
      <c r="H24" s="13">
        <v>3754</v>
      </c>
      <c r="I24" s="14">
        <v>4073</v>
      </c>
      <c r="J24" s="13">
        <v>4355</v>
      </c>
      <c r="K24" s="14">
        <v>4917</v>
      </c>
      <c r="L24" s="13">
        <v>5301</v>
      </c>
      <c r="M24" s="14">
        <v>5753</v>
      </c>
      <c r="N24" s="13">
        <v>6089</v>
      </c>
      <c r="O24" s="14">
        <v>6378</v>
      </c>
      <c r="P24" s="13">
        <v>6704</v>
      </c>
      <c r="Q24" s="35"/>
      <c r="R24" s="13">
        <v>1084</v>
      </c>
      <c r="S24" s="14">
        <v>1378</v>
      </c>
      <c r="T24" s="13">
        <v>3225</v>
      </c>
      <c r="U24" s="14">
        <v>3444</v>
      </c>
      <c r="V24" s="13">
        <v>3770</v>
      </c>
      <c r="W24" s="14">
        <v>4003</v>
      </c>
      <c r="X24" s="13">
        <v>4219</v>
      </c>
      <c r="Y24" s="14">
        <v>4411</v>
      </c>
      <c r="Z24" s="13">
        <v>4476</v>
      </c>
      <c r="AA24" s="14">
        <v>4612</v>
      </c>
      <c r="AB24" s="13">
        <v>4674</v>
      </c>
      <c r="AC24" s="14">
        <v>4774</v>
      </c>
      <c r="AD24" s="13">
        <v>4942</v>
      </c>
      <c r="AE24" s="13">
        <v>5040</v>
      </c>
      <c r="AF24" s="14">
        <v>5257</v>
      </c>
    </row>
    <row r="25" s="23" customFormat="1" ht="18" customHeight="1" spans="2:32">
      <c r="B25" s="13">
        <v>1102</v>
      </c>
      <c r="C25" s="14">
        <v>1504</v>
      </c>
      <c r="D25" s="13">
        <v>1936</v>
      </c>
      <c r="E25" s="14">
        <v>2568</v>
      </c>
      <c r="F25" s="13">
        <v>2804</v>
      </c>
      <c r="G25" s="14">
        <v>3226</v>
      </c>
      <c r="H25" s="13">
        <v>3771</v>
      </c>
      <c r="I25" s="14">
        <v>4077</v>
      </c>
      <c r="J25" s="13">
        <v>4357</v>
      </c>
      <c r="K25" s="14">
        <v>4918</v>
      </c>
      <c r="L25" s="13">
        <v>5302</v>
      </c>
      <c r="M25" s="14">
        <v>5765</v>
      </c>
      <c r="N25" s="13">
        <v>6090</v>
      </c>
      <c r="O25" s="14">
        <v>6383</v>
      </c>
      <c r="P25" s="13">
        <v>6712</v>
      </c>
      <c r="Q25" s="35"/>
      <c r="R25" s="13">
        <v>1092</v>
      </c>
      <c r="S25" s="14">
        <v>1379</v>
      </c>
      <c r="T25" s="13">
        <v>3227</v>
      </c>
      <c r="U25" s="14">
        <v>3445</v>
      </c>
      <c r="V25" s="13">
        <v>3777</v>
      </c>
      <c r="W25" s="14">
        <v>4009</v>
      </c>
      <c r="X25" s="13">
        <v>4220</v>
      </c>
      <c r="Y25" s="14">
        <v>4413</v>
      </c>
      <c r="Z25" s="13">
        <v>4478</v>
      </c>
      <c r="AA25" s="14">
        <v>4613</v>
      </c>
      <c r="AB25" s="13">
        <v>4676</v>
      </c>
      <c r="AC25" s="14">
        <v>4776</v>
      </c>
      <c r="AD25" s="13">
        <v>4943</v>
      </c>
      <c r="AE25" s="13">
        <v>5042</v>
      </c>
      <c r="AF25" s="14">
        <v>5260</v>
      </c>
    </row>
    <row r="26" s="23" customFormat="1" ht="18" customHeight="1" spans="2:32">
      <c r="B26" s="13">
        <v>1115</v>
      </c>
      <c r="C26" s="14">
        <v>1506</v>
      </c>
      <c r="D26" s="13">
        <v>1938</v>
      </c>
      <c r="E26" s="14">
        <v>2574</v>
      </c>
      <c r="F26" s="13">
        <v>2812</v>
      </c>
      <c r="G26" s="14">
        <v>3229</v>
      </c>
      <c r="H26" s="13">
        <v>3773</v>
      </c>
      <c r="I26" s="14">
        <v>4079</v>
      </c>
      <c r="J26" s="13">
        <v>4419</v>
      </c>
      <c r="K26" s="14">
        <v>4927</v>
      </c>
      <c r="L26" s="13">
        <v>5303</v>
      </c>
      <c r="M26" s="14">
        <v>5819</v>
      </c>
      <c r="N26" s="13">
        <v>6092</v>
      </c>
      <c r="O26" s="14">
        <v>6387</v>
      </c>
      <c r="P26" s="13">
        <v>6716</v>
      </c>
      <c r="Q26" s="35"/>
      <c r="R26" s="13">
        <v>1093</v>
      </c>
      <c r="S26" s="14">
        <v>1380</v>
      </c>
      <c r="T26" s="13">
        <v>3230</v>
      </c>
      <c r="U26" s="14">
        <v>3447</v>
      </c>
      <c r="V26" s="13">
        <v>3779</v>
      </c>
      <c r="W26" s="14">
        <v>4010</v>
      </c>
      <c r="X26" s="13">
        <v>4221</v>
      </c>
      <c r="Y26" s="14">
        <v>4414</v>
      </c>
      <c r="Z26" s="13">
        <v>4479</v>
      </c>
      <c r="AA26" s="14">
        <v>4614</v>
      </c>
      <c r="AB26" s="13">
        <v>4677</v>
      </c>
      <c r="AC26" s="14">
        <v>4777</v>
      </c>
      <c r="AD26" s="13">
        <v>4945</v>
      </c>
      <c r="AE26" s="13">
        <v>5043</v>
      </c>
      <c r="AF26" s="14">
        <v>5261</v>
      </c>
    </row>
    <row r="27" s="23" customFormat="1" ht="18" customHeight="1" spans="2:32">
      <c r="B27" s="13">
        <v>1144</v>
      </c>
      <c r="C27" s="14">
        <v>1509</v>
      </c>
      <c r="D27" s="13">
        <v>1944</v>
      </c>
      <c r="E27" s="14">
        <v>2630</v>
      </c>
      <c r="F27" s="13">
        <v>2813</v>
      </c>
      <c r="G27" s="14">
        <v>3233</v>
      </c>
      <c r="H27" s="13">
        <v>3774</v>
      </c>
      <c r="I27" s="14">
        <v>4082</v>
      </c>
      <c r="J27" s="13">
        <v>4429</v>
      </c>
      <c r="K27" s="14">
        <v>4933</v>
      </c>
      <c r="L27" s="13">
        <v>5304</v>
      </c>
      <c r="M27" s="14">
        <v>5823</v>
      </c>
      <c r="N27" s="13">
        <v>6093</v>
      </c>
      <c r="O27" s="14">
        <v>6388</v>
      </c>
      <c r="P27" s="13">
        <v>6749</v>
      </c>
      <c r="Q27" s="35"/>
      <c r="R27" s="13">
        <v>1096</v>
      </c>
      <c r="S27" s="14">
        <v>1452</v>
      </c>
      <c r="T27" s="13">
        <v>3231</v>
      </c>
      <c r="U27" s="14">
        <v>3450</v>
      </c>
      <c r="V27" s="13">
        <v>3780</v>
      </c>
      <c r="W27" s="14">
        <v>4013</v>
      </c>
      <c r="X27" s="13">
        <v>4224</v>
      </c>
      <c r="Y27" s="14">
        <v>4415</v>
      </c>
      <c r="Z27" s="13">
        <v>4481</v>
      </c>
      <c r="AA27" s="14">
        <v>4615</v>
      </c>
      <c r="AB27" s="13">
        <v>4679</v>
      </c>
      <c r="AC27" s="14">
        <v>4779</v>
      </c>
      <c r="AD27" s="13">
        <v>4947</v>
      </c>
      <c r="AE27" s="13">
        <v>5045</v>
      </c>
      <c r="AF27" s="14">
        <v>5262</v>
      </c>
    </row>
    <row r="28" s="23" customFormat="1" ht="18" customHeight="1" spans="2:32">
      <c r="B28" s="13">
        <v>1220</v>
      </c>
      <c r="C28" s="14">
        <v>1516</v>
      </c>
      <c r="D28" s="13">
        <v>1949</v>
      </c>
      <c r="E28" s="14">
        <v>2631</v>
      </c>
      <c r="F28" s="13">
        <v>2814</v>
      </c>
      <c r="G28" s="14">
        <v>3235</v>
      </c>
      <c r="H28" s="13">
        <v>3785</v>
      </c>
      <c r="I28" s="14">
        <v>4083</v>
      </c>
      <c r="J28" s="13">
        <v>4444</v>
      </c>
      <c r="K28" s="14">
        <v>4937</v>
      </c>
      <c r="L28" s="13">
        <v>5346</v>
      </c>
      <c r="M28" s="14">
        <v>5829</v>
      </c>
      <c r="N28" s="13">
        <v>6231</v>
      </c>
      <c r="O28" s="14">
        <v>6401</v>
      </c>
      <c r="P28" s="13">
        <v>6751</v>
      </c>
      <c r="Q28" s="35"/>
      <c r="R28" s="13">
        <v>1097</v>
      </c>
      <c r="S28" s="14">
        <v>1475</v>
      </c>
      <c r="T28" s="13">
        <v>3234</v>
      </c>
      <c r="U28" s="14">
        <v>3455</v>
      </c>
      <c r="V28" s="13">
        <v>3781</v>
      </c>
      <c r="W28" s="14">
        <v>4016</v>
      </c>
      <c r="X28" s="13">
        <v>4225</v>
      </c>
      <c r="Y28" s="14">
        <v>4416</v>
      </c>
      <c r="Z28" s="13">
        <v>4485</v>
      </c>
      <c r="AA28" s="14">
        <v>4616</v>
      </c>
      <c r="AB28" s="13">
        <v>4680</v>
      </c>
      <c r="AC28" s="14">
        <v>4780</v>
      </c>
      <c r="AD28" s="13">
        <v>4949</v>
      </c>
      <c r="AE28" s="13">
        <v>5046</v>
      </c>
      <c r="AF28" s="14">
        <v>5340</v>
      </c>
    </row>
    <row r="29" s="23" customFormat="1" ht="18" customHeight="1" spans="2:32">
      <c r="B29" s="13">
        <v>1224</v>
      </c>
      <c r="C29" s="14">
        <v>1518</v>
      </c>
      <c r="D29" s="13">
        <v>1950</v>
      </c>
      <c r="E29" s="14">
        <v>2633</v>
      </c>
      <c r="F29" s="13">
        <v>2817</v>
      </c>
      <c r="G29" s="14">
        <v>3238</v>
      </c>
      <c r="H29" s="13">
        <v>3811</v>
      </c>
      <c r="I29" s="14">
        <v>4084</v>
      </c>
      <c r="J29" s="13">
        <v>4456</v>
      </c>
      <c r="K29" s="14">
        <v>4938</v>
      </c>
      <c r="L29" s="13">
        <v>5354</v>
      </c>
      <c r="M29" s="14">
        <v>5830</v>
      </c>
      <c r="N29" s="13">
        <v>6232</v>
      </c>
      <c r="O29" s="14">
        <v>6403</v>
      </c>
      <c r="P29" s="13">
        <v>6759</v>
      </c>
      <c r="Q29" s="35"/>
      <c r="R29" s="13">
        <v>1098</v>
      </c>
      <c r="S29" s="14">
        <v>1515</v>
      </c>
      <c r="T29" s="13">
        <v>3237</v>
      </c>
      <c r="U29" s="14">
        <v>3456</v>
      </c>
      <c r="V29" s="13">
        <v>3782</v>
      </c>
      <c r="W29" s="14">
        <v>4017</v>
      </c>
      <c r="X29" s="13">
        <v>4226</v>
      </c>
      <c r="Y29" s="14">
        <v>4417</v>
      </c>
      <c r="Z29" s="13">
        <v>4487</v>
      </c>
      <c r="AA29" s="14">
        <v>4617</v>
      </c>
      <c r="AB29" s="13">
        <v>4681</v>
      </c>
      <c r="AC29" s="14">
        <v>4781</v>
      </c>
      <c r="AD29" s="13">
        <v>4950</v>
      </c>
      <c r="AE29" s="13">
        <v>5047</v>
      </c>
      <c r="AF29" s="14">
        <v>5341</v>
      </c>
    </row>
    <row r="30" s="23" customFormat="1" ht="18" customHeight="1" spans="2:32">
      <c r="B30" s="13">
        <v>1225</v>
      </c>
      <c r="C30" s="14">
        <v>1521</v>
      </c>
      <c r="D30" s="13">
        <v>1951</v>
      </c>
      <c r="E30" s="14">
        <v>2635</v>
      </c>
      <c r="F30" s="13">
        <v>2822</v>
      </c>
      <c r="G30" s="14">
        <v>3246</v>
      </c>
      <c r="H30" s="13">
        <v>3819</v>
      </c>
      <c r="I30" s="14">
        <v>4085</v>
      </c>
      <c r="J30" s="13">
        <v>4468</v>
      </c>
      <c r="K30" s="14">
        <v>4940</v>
      </c>
      <c r="L30" s="13">
        <v>5357</v>
      </c>
      <c r="M30" s="14">
        <v>5838</v>
      </c>
      <c r="N30" s="13">
        <v>6234</v>
      </c>
      <c r="O30" s="14">
        <v>6404</v>
      </c>
      <c r="P30" s="13">
        <v>6762</v>
      </c>
      <c r="Q30" s="35"/>
      <c r="R30" s="13">
        <v>1222</v>
      </c>
      <c r="S30" s="14">
        <v>1531</v>
      </c>
      <c r="T30" s="13">
        <v>3240</v>
      </c>
      <c r="U30" s="14">
        <v>3457</v>
      </c>
      <c r="V30" s="13">
        <v>3809</v>
      </c>
      <c r="W30" s="14">
        <v>4020</v>
      </c>
      <c r="X30" s="13">
        <v>4227</v>
      </c>
      <c r="Y30" s="14">
        <v>4418</v>
      </c>
      <c r="Z30" s="13">
        <v>4488</v>
      </c>
      <c r="AA30" s="14">
        <v>4622</v>
      </c>
      <c r="AB30" s="13">
        <v>4683</v>
      </c>
      <c r="AC30" s="14">
        <v>4783</v>
      </c>
      <c r="AD30" s="13">
        <v>4951</v>
      </c>
      <c r="AE30" s="13">
        <v>5051</v>
      </c>
      <c r="AF30" s="14">
        <v>5342</v>
      </c>
    </row>
    <row r="31" s="23" customFormat="1" ht="18" customHeight="1" spans="2:32">
      <c r="B31" s="13">
        <v>1226</v>
      </c>
      <c r="C31" s="14">
        <v>1523</v>
      </c>
      <c r="D31" s="13">
        <v>1952</v>
      </c>
      <c r="E31" s="14">
        <v>2638</v>
      </c>
      <c r="F31" s="13">
        <v>2829</v>
      </c>
      <c r="G31" s="14">
        <v>3247</v>
      </c>
      <c r="H31" s="13">
        <v>3823</v>
      </c>
      <c r="I31" s="14">
        <v>4086</v>
      </c>
      <c r="J31" s="13">
        <v>4473</v>
      </c>
      <c r="K31" s="14">
        <v>4944</v>
      </c>
      <c r="L31" s="13">
        <v>5443</v>
      </c>
      <c r="M31" s="14">
        <v>5848</v>
      </c>
      <c r="N31" s="13">
        <v>6237</v>
      </c>
      <c r="O31" s="14">
        <v>6409</v>
      </c>
      <c r="P31" s="13">
        <v>6776</v>
      </c>
      <c r="Q31" s="35"/>
      <c r="R31" s="13">
        <v>1223</v>
      </c>
      <c r="S31" s="14">
        <v>1561</v>
      </c>
      <c r="T31" s="13">
        <v>3241</v>
      </c>
      <c r="U31" s="14">
        <v>3462</v>
      </c>
      <c r="V31" s="13">
        <v>3810</v>
      </c>
      <c r="W31" s="14">
        <v>4022</v>
      </c>
      <c r="X31" s="13">
        <v>4231</v>
      </c>
      <c r="Y31" s="14">
        <v>4420</v>
      </c>
      <c r="Z31" s="13">
        <v>4489</v>
      </c>
      <c r="AA31" s="14">
        <v>4623</v>
      </c>
      <c r="AB31" s="13">
        <v>4684</v>
      </c>
      <c r="AC31" s="14">
        <v>4785</v>
      </c>
      <c r="AD31" s="13">
        <v>4952</v>
      </c>
      <c r="AE31" s="13">
        <v>5056</v>
      </c>
      <c r="AF31" s="14">
        <v>5343</v>
      </c>
    </row>
    <row r="32" s="23" customFormat="1" ht="18" customHeight="1" spans="2:32">
      <c r="B32" s="13">
        <v>1227</v>
      </c>
      <c r="C32" s="14">
        <v>1526</v>
      </c>
      <c r="D32" s="13">
        <v>1966</v>
      </c>
      <c r="E32" s="14">
        <v>2639</v>
      </c>
      <c r="F32" s="13">
        <v>2830</v>
      </c>
      <c r="G32" s="14">
        <v>3249</v>
      </c>
      <c r="H32" s="13">
        <v>3824</v>
      </c>
      <c r="I32" s="14">
        <v>4087</v>
      </c>
      <c r="J32" s="13">
        <v>4474</v>
      </c>
      <c r="K32" s="14">
        <v>4953</v>
      </c>
      <c r="L32" s="13">
        <v>5445</v>
      </c>
      <c r="M32" s="14">
        <v>5849</v>
      </c>
      <c r="N32" s="13">
        <v>6238</v>
      </c>
      <c r="O32" s="14">
        <v>6412</v>
      </c>
      <c r="P32" s="13">
        <v>6778</v>
      </c>
      <c r="Q32" s="35"/>
      <c r="R32" s="13">
        <v>1229</v>
      </c>
      <c r="S32" s="14">
        <v>1585</v>
      </c>
      <c r="T32" s="13">
        <v>3242</v>
      </c>
      <c r="U32" s="14">
        <v>3464</v>
      </c>
      <c r="V32" s="13">
        <v>3812</v>
      </c>
      <c r="W32" s="14">
        <v>4024</v>
      </c>
      <c r="X32" s="13">
        <v>4234</v>
      </c>
      <c r="Y32" s="14">
        <v>4421</v>
      </c>
      <c r="Z32" s="13">
        <v>4490</v>
      </c>
      <c r="AA32" s="14">
        <v>4624</v>
      </c>
      <c r="AB32" s="13">
        <v>4685</v>
      </c>
      <c r="AC32" s="14">
        <v>4786</v>
      </c>
      <c r="AD32" s="13">
        <v>4954</v>
      </c>
      <c r="AE32" s="13">
        <v>5058</v>
      </c>
      <c r="AF32" s="14">
        <v>5344</v>
      </c>
    </row>
    <row r="33" s="23" customFormat="1" ht="18" customHeight="1" spans="2:32">
      <c r="B33" s="13">
        <v>1236</v>
      </c>
      <c r="C33" s="14">
        <v>1529</v>
      </c>
      <c r="D33" s="13">
        <v>1969</v>
      </c>
      <c r="E33" s="14">
        <v>2641</v>
      </c>
      <c r="F33" s="13">
        <v>2835</v>
      </c>
      <c r="G33" s="14">
        <v>3254</v>
      </c>
      <c r="H33" s="13">
        <v>3825</v>
      </c>
      <c r="I33" s="14">
        <v>4090</v>
      </c>
      <c r="J33" s="13">
        <v>4496</v>
      </c>
      <c r="K33" s="14">
        <v>4963</v>
      </c>
      <c r="L33" s="13">
        <v>5454</v>
      </c>
      <c r="M33" s="14">
        <v>5851</v>
      </c>
      <c r="N33" s="13">
        <v>6239</v>
      </c>
      <c r="O33" s="14">
        <v>6414</v>
      </c>
      <c r="P33" s="13">
        <v>6779</v>
      </c>
      <c r="Q33" s="35"/>
      <c r="R33" s="13">
        <v>1230</v>
      </c>
      <c r="S33" s="14">
        <v>2047</v>
      </c>
      <c r="T33" s="13">
        <v>3243</v>
      </c>
      <c r="U33" s="14">
        <v>3465</v>
      </c>
      <c r="V33" s="13">
        <v>3813</v>
      </c>
      <c r="W33" s="14">
        <v>4027</v>
      </c>
      <c r="X33" s="13">
        <v>4237</v>
      </c>
      <c r="Y33" s="14">
        <v>4422</v>
      </c>
      <c r="Z33" s="13">
        <v>4491</v>
      </c>
      <c r="AA33" s="14">
        <v>4625</v>
      </c>
      <c r="AB33" s="13">
        <v>4686</v>
      </c>
      <c r="AC33" s="14">
        <v>4787</v>
      </c>
      <c r="AD33" s="13">
        <v>4955</v>
      </c>
      <c r="AE33" s="13">
        <v>5059</v>
      </c>
      <c r="AF33" s="14">
        <v>5345</v>
      </c>
    </row>
    <row r="34" s="23" customFormat="1" ht="18" customHeight="1" spans="2:32">
      <c r="B34" s="13">
        <v>1240</v>
      </c>
      <c r="C34" s="14">
        <v>1535</v>
      </c>
      <c r="D34" s="13">
        <v>1982</v>
      </c>
      <c r="E34" s="14">
        <v>2642</v>
      </c>
      <c r="F34" s="13">
        <v>2836</v>
      </c>
      <c r="G34" s="14">
        <v>3257</v>
      </c>
      <c r="H34" s="13">
        <v>3827</v>
      </c>
      <c r="I34" s="14">
        <v>4093</v>
      </c>
      <c r="J34" s="13">
        <v>4530</v>
      </c>
      <c r="K34" s="14">
        <v>4964</v>
      </c>
      <c r="L34" s="13">
        <v>5461</v>
      </c>
      <c r="M34" s="14">
        <v>5855</v>
      </c>
      <c r="N34" s="13">
        <v>6243</v>
      </c>
      <c r="O34" s="14">
        <v>6415</v>
      </c>
      <c r="P34" s="13">
        <v>6781</v>
      </c>
      <c r="Q34" s="35"/>
      <c r="R34" s="13">
        <v>1235</v>
      </c>
      <c r="S34" s="14">
        <v>2535</v>
      </c>
      <c r="T34" s="13">
        <v>3244</v>
      </c>
      <c r="U34" s="14">
        <v>3561</v>
      </c>
      <c r="V34" s="13">
        <v>3814</v>
      </c>
      <c r="W34" s="14">
        <v>4029</v>
      </c>
      <c r="X34" s="13">
        <v>4253</v>
      </c>
      <c r="Y34" s="14">
        <v>4423</v>
      </c>
      <c r="Z34" s="13">
        <v>4492</v>
      </c>
      <c r="AA34" s="14">
        <v>4626</v>
      </c>
      <c r="AB34" s="13">
        <v>4691</v>
      </c>
      <c r="AC34" s="14">
        <v>4847</v>
      </c>
      <c r="AD34" s="13">
        <v>4956</v>
      </c>
      <c r="AE34" s="13">
        <v>5062</v>
      </c>
      <c r="AF34" s="14">
        <v>5350</v>
      </c>
    </row>
    <row r="35" s="23" customFormat="1" ht="18" customHeight="1" spans="2:32">
      <c r="B35" s="13">
        <v>1247</v>
      </c>
      <c r="C35" s="14">
        <v>1541</v>
      </c>
      <c r="D35" s="13">
        <v>1983</v>
      </c>
      <c r="E35" s="14">
        <v>2643</v>
      </c>
      <c r="F35" s="13">
        <v>2837</v>
      </c>
      <c r="G35" s="14">
        <v>3258</v>
      </c>
      <c r="H35" s="13">
        <v>3838</v>
      </c>
      <c r="I35" s="14">
        <v>4096</v>
      </c>
      <c r="J35" s="13">
        <v>4537</v>
      </c>
      <c r="K35" s="14">
        <v>4967</v>
      </c>
      <c r="L35" s="13">
        <v>5465</v>
      </c>
      <c r="M35" s="14">
        <v>5861</v>
      </c>
      <c r="N35" s="13">
        <v>6246</v>
      </c>
      <c r="O35" s="14">
        <v>6417</v>
      </c>
      <c r="P35" s="13">
        <v>6782</v>
      </c>
      <c r="Q35" s="35"/>
      <c r="R35" s="13">
        <v>1237</v>
      </c>
      <c r="S35" s="14">
        <v>2552</v>
      </c>
      <c r="T35" s="13">
        <v>3245</v>
      </c>
      <c r="U35" s="14">
        <v>3574</v>
      </c>
      <c r="V35" s="13">
        <v>3815</v>
      </c>
      <c r="W35" s="14">
        <v>4032</v>
      </c>
      <c r="X35" s="13">
        <v>4255</v>
      </c>
      <c r="Y35" s="14">
        <v>4424</v>
      </c>
      <c r="Z35" s="13">
        <v>4493</v>
      </c>
      <c r="AA35" s="14">
        <v>4627</v>
      </c>
      <c r="AB35" s="13">
        <v>4693</v>
      </c>
      <c r="AC35" s="14">
        <v>4848</v>
      </c>
      <c r="AD35" s="13">
        <v>4957</v>
      </c>
      <c r="AE35" s="13">
        <v>5065</v>
      </c>
      <c r="AF35" s="14">
        <v>5351</v>
      </c>
    </row>
    <row r="36" s="23" customFormat="1" ht="18" customHeight="1" spans="2:32">
      <c r="B36" s="13">
        <v>1257</v>
      </c>
      <c r="C36" s="14">
        <v>1542</v>
      </c>
      <c r="D36" s="13">
        <v>1985</v>
      </c>
      <c r="E36" s="14">
        <v>2645</v>
      </c>
      <c r="F36" s="13">
        <v>2838</v>
      </c>
      <c r="G36" s="14">
        <v>3264</v>
      </c>
      <c r="H36" s="13">
        <v>3841</v>
      </c>
      <c r="I36" s="14">
        <v>4097</v>
      </c>
      <c r="J36" s="13">
        <v>4538</v>
      </c>
      <c r="K36" s="14">
        <v>4972</v>
      </c>
      <c r="L36" s="13">
        <v>5466</v>
      </c>
      <c r="M36" s="14">
        <v>5863</v>
      </c>
      <c r="N36" s="13">
        <v>6248</v>
      </c>
      <c r="O36" s="14">
        <v>6419</v>
      </c>
      <c r="P36" s="13">
        <v>6786</v>
      </c>
      <c r="Q36" s="35"/>
      <c r="R36" s="13">
        <v>1243</v>
      </c>
      <c r="S36" s="14">
        <v>2575</v>
      </c>
      <c r="T36" s="13">
        <v>3251</v>
      </c>
      <c r="U36" s="14">
        <v>3575</v>
      </c>
      <c r="V36" s="13">
        <v>3816</v>
      </c>
      <c r="W36" s="14">
        <v>4033</v>
      </c>
      <c r="X36" s="13">
        <v>4258</v>
      </c>
      <c r="Y36" s="14">
        <v>4426</v>
      </c>
      <c r="Z36" s="13">
        <v>4495</v>
      </c>
      <c r="AA36" s="14">
        <v>4628</v>
      </c>
      <c r="AB36" s="13">
        <v>4694</v>
      </c>
      <c r="AC36" s="14">
        <v>4851</v>
      </c>
      <c r="AD36" s="13">
        <v>4958</v>
      </c>
      <c r="AE36" s="13">
        <v>5067</v>
      </c>
      <c r="AF36" s="14">
        <v>5352</v>
      </c>
    </row>
    <row r="37" s="23" customFormat="1" ht="18" customHeight="1" spans="2:32">
      <c r="B37" s="13">
        <v>1267</v>
      </c>
      <c r="C37" s="14">
        <v>1543</v>
      </c>
      <c r="D37" s="13">
        <v>2025</v>
      </c>
      <c r="E37" s="14">
        <v>2646</v>
      </c>
      <c r="F37" s="13">
        <v>2839</v>
      </c>
      <c r="G37" s="14">
        <v>3275</v>
      </c>
      <c r="H37" s="13">
        <v>3844</v>
      </c>
      <c r="I37" s="14">
        <v>4222</v>
      </c>
      <c r="J37" s="13">
        <v>4541</v>
      </c>
      <c r="K37" s="14">
        <v>4975</v>
      </c>
      <c r="L37" s="13">
        <v>5469</v>
      </c>
      <c r="M37" s="14">
        <v>6001</v>
      </c>
      <c r="N37" s="13">
        <v>6249</v>
      </c>
      <c r="O37" s="14">
        <v>6422</v>
      </c>
      <c r="P37" s="13">
        <v>6787</v>
      </c>
      <c r="Q37" s="35"/>
      <c r="R37" s="13">
        <v>1244</v>
      </c>
      <c r="S37" s="14">
        <v>2663</v>
      </c>
      <c r="T37" s="13">
        <v>3252</v>
      </c>
      <c r="U37" s="14">
        <v>3576</v>
      </c>
      <c r="V37" s="13">
        <v>3817</v>
      </c>
      <c r="W37" s="14">
        <v>4034</v>
      </c>
      <c r="X37" s="13">
        <v>4261</v>
      </c>
      <c r="Y37" s="14">
        <v>4427</v>
      </c>
      <c r="Z37" s="13">
        <v>4497</v>
      </c>
      <c r="AA37" s="14">
        <v>4629</v>
      </c>
      <c r="AB37" s="13">
        <v>4732</v>
      </c>
      <c r="AC37" s="14">
        <v>4852</v>
      </c>
      <c r="AD37" s="13">
        <v>4961</v>
      </c>
      <c r="AE37" s="13">
        <v>5068</v>
      </c>
      <c r="AF37" s="14">
        <v>5353</v>
      </c>
    </row>
    <row r="38" s="23" customFormat="1" ht="18" customHeight="1" spans="2:32">
      <c r="B38" s="13">
        <v>1331</v>
      </c>
      <c r="C38" s="14">
        <v>1562</v>
      </c>
      <c r="D38" s="13">
        <v>2030</v>
      </c>
      <c r="E38" s="14">
        <v>2647</v>
      </c>
      <c r="F38" s="13">
        <v>2857</v>
      </c>
      <c r="G38" s="14">
        <v>3281</v>
      </c>
      <c r="H38" s="13">
        <v>3848</v>
      </c>
      <c r="I38" s="14">
        <v>4228</v>
      </c>
      <c r="J38" s="13">
        <v>4543</v>
      </c>
      <c r="K38" s="14">
        <v>4976</v>
      </c>
      <c r="L38" s="13">
        <v>5473</v>
      </c>
      <c r="M38" s="14">
        <v>6013</v>
      </c>
      <c r="N38" s="13">
        <v>6250</v>
      </c>
      <c r="O38" s="14">
        <v>6423</v>
      </c>
      <c r="P38" s="13">
        <v>6790</v>
      </c>
      <c r="Q38" s="35"/>
      <c r="R38" s="13">
        <v>1245</v>
      </c>
      <c r="S38" s="14">
        <v>2666</v>
      </c>
      <c r="T38" s="13">
        <v>3253</v>
      </c>
      <c r="U38" s="14">
        <v>3579</v>
      </c>
      <c r="V38" s="13">
        <v>3818</v>
      </c>
      <c r="W38" s="14">
        <v>4037</v>
      </c>
      <c r="X38" s="13">
        <v>4267</v>
      </c>
      <c r="Y38" s="14">
        <v>4428</v>
      </c>
      <c r="Z38" s="13">
        <v>4535</v>
      </c>
      <c r="AA38" s="14">
        <v>4630</v>
      </c>
      <c r="AB38" s="13">
        <v>4733</v>
      </c>
      <c r="AC38" s="14">
        <v>4853</v>
      </c>
      <c r="AD38" s="13">
        <v>4962</v>
      </c>
      <c r="AE38" s="13">
        <v>5069</v>
      </c>
      <c r="AF38" s="14">
        <v>5355</v>
      </c>
    </row>
    <row r="39" s="23" customFormat="1" ht="18" customHeight="1" spans="2:32">
      <c r="B39" s="13">
        <v>1337</v>
      </c>
      <c r="C39" s="14">
        <v>1566</v>
      </c>
      <c r="D39" s="13">
        <v>2031</v>
      </c>
      <c r="E39" s="14">
        <v>2648</v>
      </c>
      <c r="F39" s="13">
        <v>2858</v>
      </c>
      <c r="G39" s="14">
        <v>3303</v>
      </c>
      <c r="H39" s="13">
        <v>3850</v>
      </c>
      <c r="I39" s="14">
        <v>4230</v>
      </c>
      <c r="J39" s="13">
        <v>4553</v>
      </c>
      <c r="K39" s="14">
        <v>4981</v>
      </c>
      <c r="L39" s="13">
        <v>5477</v>
      </c>
      <c r="M39" s="14">
        <v>6016</v>
      </c>
      <c r="N39" s="13">
        <v>6251</v>
      </c>
      <c r="O39" s="14">
        <v>6424</v>
      </c>
      <c r="P39" s="13">
        <v>6791</v>
      </c>
      <c r="Q39" s="35"/>
      <c r="R39" s="13">
        <v>1252</v>
      </c>
      <c r="S39" s="14">
        <v>2667</v>
      </c>
      <c r="T39" s="13">
        <v>3255</v>
      </c>
      <c r="U39" s="14">
        <v>3580</v>
      </c>
      <c r="V39" s="13">
        <v>3830</v>
      </c>
      <c r="W39" s="14">
        <v>4040</v>
      </c>
      <c r="X39" s="13">
        <v>4275</v>
      </c>
      <c r="Y39" s="14">
        <v>4430</v>
      </c>
      <c r="Z39" s="13">
        <v>4539</v>
      </c>
      <c r="AA39" s="14">
        <v>4631</v>
      </c>
      <c r="AB39" s="13">
        <v>4734</v>
      </c>
      <c r="AC39" s="14">
        <v>4854</v>
      </c>
      <c r="AD39" s="13">
        <v>4965</v>
      </c>
      <c r="AE39" s="13">
        <v>5070</v>
      </c>
      <c r="AF39" s="14">
        <v>5356</v>
      </c>
    </row>
    <row r="40" s="23" customFormat="1" ht="18" customHeight="1" spans="2:32">
      <c r="B40" s="13">
        <v>1338</v>
      </c>
      <c r="C40" s="14">
        <v>1568</v>
      </c>
      <c r="D40" s="13">
        <v>2040</v>
      </c>
      <c r="E40" s="14">
        <v>2650</v>
      </c>
      <c r="F40" s="13">
        <v>2859</v>
      </c>
      <c r="G40" s="14">
        <v>3304</v>
      </c>
      <c r="H40" s="13">
        <v>3856</v>
      </c>
      <c r="I40" s="14">
        <v>4236</v>
      </c>
      <c r="J40" s="13">
        <v>4573</v>
      </c>
      <c r="K40" s="14">
        <v>4992</v>
      </c>
      <c r="L40" s="13">
        <v>5494</v>
      </c>
      <c r="M40" s="14">
        <v>6018</v>
      </c>
      <c r="N40" s="13">
        <v>6254</v>
      </c>
      <c r="O40" s="14">
        <v>6426</v>
      </c>
      <c r="P40" s="13">
        <v>6793</v>
      </c>
      <c r="Q40" s="35"/>
      <c r="R40" s="13">
        <v>1253</v>
      </c>
      <c r="S40" s="14">
        <v>2713</v>
      </c>
      <c r="T40" s="13">
        <v>3256</v>
      </c>
      <c r="U40" s="14">
        <v>3582</v>
      </c>
      <c r="V40" s="13">
        <v>3832</v>
      </c>
      <c r="W40" s="14">
        <v>4041</v>
      </c>
      <c r="X40" s="13">
        <v>4276</v>
      </c>
      <c r="Y40" s="14">
        <v>4431</v>
      </c>
      <c r="Z40" s="13">
        <v>4544</v>
      </c>
      <c r="AA40" s="14">
        <v>4634</v>
      </c>
      <c r="AB40" s="13">
        <v>4735</v>
      </c>
      <c r="AC40" s="14">
        <v>4855</v>
      </c>
      <c r="AD40" s="13">
        <v>4966</v>
      </c>
      <c r="AE40" s="13">
        <v>5071</v>
      </c>
      <c r="AF40" s="14">
        <v>5358</v>
      </c>
    </row>
    <row r="41" s="23" customFormat="1" ht="18" customHeight="1" spans="2:32">
      <c r="B41" s="13">
        <v>1347</v>
      </c>
      <c r="C41" s="14">
        <v>1590</v>
      </c>
      <c r="D41" s="13">
        <v>2045</v>
      </c>
      <c r="E41" s="14">
        <v>2651</v>
      </c>
      <c r="F41" s="13">
        <v>2874</v>
      </c>
      <c r="G41" s="14">
        <v>3443</v>
      </c>
      <c r="H41" s="13">
        <v>3861</v>
      </c>
      <c r="I41" s="14">
        <v>4238</v>
      </c>
      <c r="J41" s="13">
        <v>4579</v>
      </c>
      <c r="K41" s="14">
        <v>5033</v>
      </c>
      <c r="L41" s="13">
        <v>5601</v>
      </c>
      <c r="M41" s="14">
        <v>6019</v>
      </c>
      <c r="N41" s="13">
        <v>6255</v>
      </c>
      <c r="O41" s="14">
        <v>6438</v>
      </c>
      <c r="P41" s="13">
        <v>6795</v>
      </c>
      <c r="Q41" s="35"/>
      <c r="R41" s="13">
        <v>1254</v>
      </c>
      <c r="S41" s="14">
        <v>2791</v>
      </c>
      <c r="T41" s="13">
        <v>3259</v>
      </c>
      <c r="U41" s="14">
        <v>3583</v>
      </c>
      <c r="V41" s="13">
        <v>3835</v>
      </c>
      <c r="W41" s="14">
        <v>4047</v>
      </c>
      <c r="X41" s="13">
        <v>4278</v>
      </c>
      <c r="Y41" s="14">
        <v>4434</v>
      </c>
      <c r="Z41" s="13">
        <v>4547</v>
      </c>
      <c r="AA41" s="14">
        <v>4635</v>
      </c>
      <c r="AB41" s="13">
        <v>4737</v>
      </c>
      <c r="AC41" s="14">
        <v>4857</v>
      </c>
      <c r="AD41" s="13">
        <v>4969</v>
      </c>
      <c r="AE41" s="13">
        <v>5072</v>
      </c>
      <c r="AF41" s="14">
        <v>5359</v>
      </c>
    </row>
    <row r="42" s="23" customFormat="1" ht="18" customHeight="1" spans="2:32">
      <c r="B42" s="13">
        <v>1349</v>
      </c>
      <c r="C42" s="14">
        <v>1611</v>
      </c>
      <c r="D42" s="13">
        <v>2053</v>
      </c>
      <c r="E42" s="14">
        <v>2652</v>
      </c>
      <c r="F42" s="13">
        <v>2875</v>
      </c>
      <c r="G42" s="14">
        <v>3446</v>
      </c>
      <c r="H42" s="13">
        <v>3868</v>
      </c>
      <c r="I42" s="14">
        <v>4239</v>
      </c>
      <c r="J42" s="13">
        <v>4605</v>
      </c>
      <c r="K42" s="14">
        <v>5041</v>
      </c>
      <c r="L42" s="13">
        <v>5602</v>
      </c>
      <c r="M42" s="14">
        <v>6020</v>
      </c>
      <c r="N42" s="13">
        <v>6262</v>
      </c>
      <c r="O42" s="14">
        <v>6439</v>
      </c>
      <c r="P42" s="13">
        <v>6798</v>
      </c>
      <c r="Q42" s="35"/>
      <c r="R42" s="13">
        <v>1255</v>
      </c>
      <c r="S42" s="14">
        <v>2807</v>
      </c>
      <c r="T42" s="13">
        <v>3260</v>
      </c>
      <c r="U42" s="14">
        <v>3586</v>
      </c>
      <c r="V42" s="13">
        <v>3836</v>
      </c>
      <c r="W42" s="14">
        <v>4048</v>
      </c>
      <c r="X42" s="13">
        <v>4285</v>
      </c>
      <c r="Y42" s="14">
        <v>4435</v>
      </c>
      <c r="Z42" s="13">
        <v>4548</v>
      </c>
      <c r="AA42" s="14">
        <v>4637</v>
      </c>
      <c r="AB42" s="13">
        <v>4739</v>
      </c>
      <c r="AC42" s="14">
        <v>4858</v>
      </c>
      <c r="AD42" s="13">
        <v>4970</v>
      </c>
      <c r="AE42" s="13">
        <v>5074</v>
      </c>
      <c r="AF42" s="14">
        <v>5360</v>
      </c>
    </row>
    <row r="43" s="23" customFormat="1" ht="18" customHeight="1" spans="2:32">
      <c r="B43" s="13">
        <v>1351</v>
      </c>
      <c r="C43" s="14">
        <v>1612</v>
      </c>
      <c r="D43" s="13">
        <v>2054</v>
      </c>
      <c r="E43" s="14">
        <v>2653</v>
      </c>
      <c r="F43" s="13">
        <v>2876</v>
      </c>
      <c r="G43" s="14">
        <v>3448</v>
      </c>
      <c r="H43" s="13">
        <v>3869</v>
      </c>
      <c r="I43" s="14">
        <v>4250</v>
      </c>
      <c r="J43" s="13">
        <v>4609</v>
      </c>
      <c r="K43" s="14">
        <v>5048</v>
      </c>
      <c r="L43" s="13">
        <v>5603</v>
      </c>
      <c r="M43" s="14">
        <v>6022</v>
      </c>
      <c r="N43" s="13">
        <v>6264</v>
      </c>
      <c r="O43" s="14">
        <v>6440</v>
      </c>
      <c r="P43" s="13">
        <v>6801</v>
      </c>
      <c r="Q43" s="35"/>
      <c r="R43" s="13">
        <v>1256</v>
      </c>
      <c r="S43" s="14">
        <v>2808</v>
      </c>
      <c r="T43" s="13">
        <v>3261</v>
      </c>
      <c r="U43" s="14">
        <v>3588</v>
      </c>
      <c r="V43" s="13">
        <v>3837</v>
      </c>
      <c r="W43" s="14">
        <v>4049</v>
      </c>
      <c r="X43" s="13">
        <v>4286</v>
      </c>
      <c r="Y43" s="14">
        <v>4438</v>
      </c>
      <c r="Z43" s="13">
        <v>4551</v>
      </c>
      <c r="AA43" s="14">
        <v>4640</v>
      </c>
      <c r="AB43" s="13">
        <v>4741</v>
      </c>
      <c r="AC43" s="14">
        <v>4859</v>
      </c>
      <c r="AD43" s="13">
        <v>4971</v>
      </c>
      <c r="AE43" s="13">
        <v>5075</v>
      </c>
      <c r="AF43" s="14">
        <v>5361</v>
      </c>
    </row>
    <row r="44" s="23" customFormat="1" ht="18" customHeight="1" spans="2:32">
      <c r="B44" s="13">
        <v>1364</v>
      </c>
      <c r="C44" s="14">
        <v>1718</v>
      </c>
      <c r="D44" s="13">
        <v>2056</v>
      </c>
      <c r="E44" s="14">
        <v>2655</v>
      </c>
      <c r="F44" s="13">
        <v>2877</v>
      </c>
      <c r="G44" s="14">
        <v>3449</v>
      </c>
      <c r="H44" s="13">
        <v>3870</v>
      </c>
      <c r="I44" s="14">
        <v>4252</v>
      </c>
      <c r="J44" s="13">
        <v>4619</v>
      </c>
      <c r="K44" s="14">
        <v>5049</v>
      </c>
      <c r="L44" s="13">
        <v>5604</v>
      </c>
      <c r="M44" s="14">
        <v>6026</v>
      </c>
      <c r="N44" s="13">
        <v>6266</v>
      </c>
      <c r="O44" s="14">
        <v>6441</v>
      </c>
      <c r="P44" s="13">
        <v>6812</v>
      </c>
      <c r="Q44" s="35"/>
      <c r="R44" s="13">
        <v>1258</v>
      </c>
      <c r="S44" s="14">
        <v>2815</v>
      </c>
      <c r="T44" s="13">
        <v>3262</v>
      </c>
      <c r="U44" s="14">
        <v>3589</v>
      </c>
      <c r="V44" s="13">
        <v>3845</v>
      </c>
      <c r="W44" s="14">
        <v>4050</v>
      </c>
      <c r="X44" s="13">
        <v>4287</v>
      </c>
      <c r="Y44" s="14">
        <v>4441</v>
      </c>
      <c r="Z44" s="13">
        <v>4552</v>
      </c>
      <c r="AA44" s="14">
        <v>4642</v>
      </c>
      <c r="AB44" s="13">
        <v>4743</v>
      </c>
      <c r="AC44" s="14">
        <v>4860</v>
      </c>
      <c r="AD44" s="13">
        <v>4973</v>
      </c>
      <c r="AE44" s="13">
        <v>5076</v>
      </c>
      <c r="AF44" s="14">
        <v>5362</v>
      </c>
    </row>
    <row r="45" s="23" customFormat="1" ht="18" customHeight="1" spans="2:32">
      <c r="B45" s="13">
        <v>1375</v>
      </c>
      <c r="C45" s="14">
        <v>1720</v>
      </c>
      <c r="D45" s="13">
        <v>2060</v>
      </c>
      <c r="E45" s="14">
        <v>2657</v>
      </c>
      <c r="F45" s="13">
        <v>2878</v>
      </c>
      <c r="G45" s="14">
        <v>3452</v>
      </c>
      <c r="H45" s="13">
        <v>3873</v>
      </c>
      <c r="I45" s="14">
        <v>4254</v>
      </c>
      <c r="J45" s="13">
        <v>4644</v>
      </c>
      <c r="K45" s="14">
        <v>5050</v>
      </c>
      <c r="L45" s="13">
        <v>5609</v>
      </c>
      <c r="M45" s="14">
        <v>6031</v>
      </c>
      <c r="N45" s="13">
        <v>6268</v>
      </c>
      <c r="O45" s="14">
        <v>6442</v>
      </c>
      <c r="P45" s="13">
        <v>6840</v>
      </c>
      <c r="Q45" s="35"/>
      <c r="R45" s="13">
        <v>1259</v>
      </c>
      <c r="S45" s="14">
        <v>2825</v>
      </c>
      <c r="T45" s="13">
        <v>3263</v>
      </c>
      <c r="U45" s="14">
        <v>3590</v>
      </c>
      <c r="V45" s="13">
        <v>3846</v>
      </c>
      <c r="W45" s="14">
        <v>4051</v>
      </c>
      <c r="X45" s="13">
        <v>4288</v>
      </c>
      <c r="Y45" s="14">
        <v>4442</v>
      </c>
      <c r="Z45" s="13">
        <v>4554</v>
      </c>
      <c r="AA45" s="14">
        <v>4643</v>
      </c>
      <c r="AB45" s="13">
        <v>4744</v>
      </c>
      <c r="AC45" s="14">
        <v>4862</v>
      </c>
      <c r="AD45" s="13">
        <v>4974</v>
      </c>
      <c r="AE45" s="13">
        <v>5077</v>
      </c>
      <c r="AF45" s="14">
        <v>5363</v>
      </c>
    </row>
    <row r="46" s="23" customFormat="1" ht="18" customHeight="1" spans="2:32">
      <c r="B46" s="13">
        <v>1376</v>
      </c>
      <c r="C46" s="14">
        <v>1741</v>
      </c>
      <c r="D46" s="13">
        <v>2066</v>
      </c>
      <c r="E46" s="14">
        <v>2659</v>
      </c>
      <c r="F46" s="13">
        <v>2879</v>
      </c>
      <c r="G46" s="14">
        <v>3458</v>
      </c>
      <c r="H46" s="13">
        <v>3901</v>
      </c>
      <c r="I46" s="14">
        <v>4256</v>
      </c>
      <c r="J46" s="13">
        <v>4662</v>
      </c>
      <c r="K46" s="14">
        <v>5052</v>
      </c>
      <c r="L46" s="13">
        <v>5620</v>
      </c>
      <c r="M46" s="14">
        <v>6035</v>
      </c>
      <c r="N46" s="13">
        <v>6277</v>
      </c>
      <c r="O46" s="14">
        <v>6443</v>
      </c>
      <c r="P46" s="13">
        <v>6875</v>
      </c>
      <c r="Q46" s="35"/>
      <c r="R46" s="13">
        <v>1262</v>
      </c>
      <c r="S46" s="14">
        <v>2827</v>
      </c>
      <c r="T46" s="13">
        <v>3266</v>
      </c>
      <c r="U46" s="14">
        <v>3592</v>
      </c>
      <c r="V46" s="13">
        <v>3849</v>
      </c>
      <c r="W46" s="14">
        <v>4053</v>
      </c>
      <c r="X46" s="13">
        <v>4289</v>
      </c>
      <c r="Y46" s="14">
        <v>4443</v>
      </c>
      <c r="Z46" s="13">
        <v>4555</v>
      </c>
      <c r="AA46" s="14">
        <v>4645</v>
      </c>
      <c r="AB46" s="13">
        <v>4745</v>
      </c>
      <c r="AC46" s="14">
        <v>4863</v>
      </c>
      <c r="AD46" s="13">
        <v>4978</v>
      </c>
      <c r="AE46" s="13">
        <v>5079</v>
      </c>
      <c r="AF46" s="14">
        <v>5440</v>
      </c>
    </row>
    <row r="47" s="23" customFormat="1" ht="18" customHeight="1" spans="2:32">
      <c r="B47" s="13">
        <v>6876</v>
      </c>
      <c r="C47" s="14">
        <v>7848</v>
      </c>
      <c r="D47" s="13">
        <v>8079</v>
      </c>
      <c r="E47" s="14">
        <v>8317</v>
      </c>
      <c r="F47" s="13">
        <v>8735</v>
      </c>
      <c r="G47" s="14">
        <v>10542</v>
      </c>
      <c r="H47" s="13">
        <v>11941</v>
      </c>
      <c r="I47" s="14">
        <v>12078</v>
      </c>
      <c r="J47" s="13">
        <v>12477</v>
      </c>
      <c r="K47" s="14">
        <v>12722</v>
      </c>
      <c r="L47" s="13">
        <v>13032</v>
      </c>
      <c r="M47" s="14">
        <v>13301</v>
      </c>
      <c r="N47" s="13">
        <v>13638</v>
      </c>
      <c r="O47" s="14">
        <v>14057</v>
      </c>
      <c r="P47" s="13">
        <v>14456</v>
      </c>
      <c r="Q47" s="35"/>
      <c r="R47" s="13">
        <v>5441</v>
      </c>
      <c r="S47" s="14">
        <v>5666</v>
      </c>
      <c r="T47" s="13">
        <v>5772</v>
      </c>
      <c r="U47" s="14">
        <v>5875</v>
      </c>
      <c r="V47" s="13">
        <v>6390</v>
      </c>
      <c r="W47" s="14">
        <v>8311</v>
      </c>
      <c r="X47" s="13">
        <v>12052</v>
      </c>
      <c r="Y47" s="14">
        <v>12155</v>
      </c>
      <c r="Z47" s="13">
        <v>12441</v>
      </c>
      <c r="AA47" s="14">
        <v>12522</v>
      </c>
      <c r="AB47" s="13">
        <v>12769</v>
      </c>
      <c r="AC47" s="14">
        <v>12847</v>
      </c>
      <c r="AD47" s="13">
        <v>12930</v>
      </c>
      <c r="AE47" s="13">
        <v>13026</v>
      </c>
      <c r="AF47" s="14">
        <v>13158</v>
      </c>
    </row>
    <row r="48" s="23" customFormat="1" ht="18" customHeight="1" spans="2:32">
      <c r="B48" s="13">
        <v>6877</v>
      </c>
      <c r="C48" s="14">
        <v>7849</v>
      </c>
      <c r="D48" s="13">
        <v>8087</v>
      </c>
      <c r="E48" s="14">
        <v>8318</v>
      </c>
      <c r="F48" s="13">
        <v>8736</v>
      </c>
      <c r="G48" s="14">
        <v>10560</v>
      </c>
      <c r="H48" s="13">
        <v>11942</v>
      </c>
      <c r="I48" s="14">
        <v>12083</v>
      </c>
      <c r="J48" s="13">
        <v>12484</v>
      </c>
      <c r="K48" s="14">
        <v>12724</v>
      </c>
      <c r="L48" s="13">
        <v>13033</v>
      </c>
      <c r="M48" s="14">
        <v>13304</v>
      </c>
      <c r="N48" s="13">
        <v>13642</v>
      </c>
      <c r="O48" s="14">
        <v>14061</v>
      </c>
      <c r="P48" s="13">
        <v>14464</v>
      </c>
      <c r="Q48" s="35"/>
      <c r="R48" s="13">
        <v>5442</v>
      </c>
      <c r="S48" s="14">
        <v>5667</v>
      </c>
      <c r="T48" s="13">
        <v>5773</v>
      </c>
      <c r="U48" s="14">
        <v>5901</v>
      </c>
      <c r="V48" s="13">
        <v>6420</v>
      </c>
      <c r="W48" s="14">
        <v>8314</v>
      </c>
      <c r="X48" s="13">
        <v>12053</v>
      </c>
      <c r="Y48" s="14">
        <v>12156</v>
      </c>
      <c r="Z48" s="13">
        <v>12442</v>
      </c>
      <c r="AA48" s="14">
        <v>12523</v>
      </c>
      <c r="AB48" s="13">
        <v>12770</v>
      </c>
      <c r="AC48" s="14">
        <v>12849</v>
      </c>
      <c r="AD48" s="13">
        <v>12932</v>
      </c>
      <c r="AE48" s="13">
        <v>13028</v>
      </c>
      <c r="AF48" s="14">
        <v>13160</v>
      </c>
    </row>
    <row r="49" s="23" customFormat="1" ht="18" customHeight="1" spans="2:32">
      <c r="B49" s="13">
        <v>6879</v>
      </c>
      <c r="C49" s="14">
        <v>7853</v>
      </c>
      <c r="D49" s="13">
        <v>8088</v>
      </c>
      <c r="E49" s="14">
        <v>8320</v>
      </c>
      <c r="F49" s="13">
        <v>8740</v>
      </c>
      <c r="G49" s="14">
        <v>10566</v>
      </c>
      <c r="H49" s="13">
        <v>11944</v>
      </c>
      <c r="I49" s="14">
        <v>12086</v>
      </c>
      <c r="J49" s="13">
        <v>12486</v>
      </c>
      <c r="K49" s="14">
        <v>12729</v>
      </c>
      <c r="L49" s="13">
        <v>13035</v>
      </c>
      <c r="M49" s="14">
        <v>13305</v>
      </c>
      <c r="N49" s="13">
        <v>13647</v>
      </c>
      <c r="O49" s="14">
        <v>14063</v>
      </c>
      <c r="P49" s="13">
        <v>14469</v>
      </c>
      <c r="Q49" s="35"/>
      <c r="R49" s="13">
        <v>5444</v>
      </c>
      <c r="S49" s="14">
        <v>5669</v>
      </c>
      <c r="T49" s="13">
        <v>5774</v>
      </c>
      <c r="U49" s="14">
        <v>5902</v>
      </c>
      <c r="V49" s="13">
        <v>6750</v>
      </c>
      <c r="W49" s="14">
        <v>8315</v>
      </c>
      <c r="X49" s="13">
        <v>12055</v>
      </c>
      <c r="Y49" s="14">
        <v>12157</v>
      </c>
      <c r="Z49" s="13">
        <v>12444</v>
      </c>
      <c r="AA49" s="14">
        <v>12526</v>
      </c>
      <c r="AB49" s="13">
        <v>12776</v>
      </c>
      <c r="AC49" s="14">
        <v>12850</v>
      </c>
      <c r="AD49" s="13">
        <v>12933</v>
      </c>
      <c r="AE49" s="13">
        <v>13034</v>
      </c>
      <c r="AF49" s="14">
        <v>13162</v>
      </c>
    </row>
    <row r="50" s="23" customFormat="1" ht="18" customHeight="1" spans="2:32">
      <c r="B50" s="13">
        <v>6883</v>
      </c>
      <c r="C50" s="14">
        <v>7855</v>
      </c>
      <c r="D50" s="13">
        <v>8089</v>
      </c>
      <c r="E50" s="14">
        <v>8322</v>
      </c>
      <c r="F50" s="13">
        <v>8751</v>
      </c>
      <c r="G50" s="14">
        <v>10576</v>
      </c>
      <c r="H50" s="13">
        <v>11946</v>
      </c>
      <c r="I50" s="14">
        <v>12089</v>
      </c>
      <c r="J50" s="13">
        <v>12487</v>
      </c>
      <c r="K50" s="14">
        <v>12733</v>
      </c>
      <c r="L50" s="13">
        <v>13036</v>
      </c>
      <c r="M50" s="14">
        <v>13308</v>
      </c>
      <c r="N50" s="13">
        <v>13651</v>
      </c>
      <c r="O50" s="14">
        <v>14070</v>
      </c>
      <c r="P50" s="13">
        <v>14470</v>
      </c>
      <c r="Q50" s="35"/>
      <c r="R50" s="13">
        <v>5447</v>
      </c>
      <c r="S50" s="14">
        <v>5673</v>
      </c>
      <c r="T50" s="13">
        <v>5775</v>
      </c>
      <c r="U50" s="14">
        <v>5903</v>
      </c>
      <c r="V50" s="13">
        <v>6752</v>
      </c>
      <c r="W50" s="14">
        <v>8316</v>
      </c>
      <c r="X50" s="13">
        <v>12056</v>
      </c>
      <c r="Y50" s="14">
        <v>12160</v>
      </c>
      <c r="Z50" s="13">
        <v>12446</v>
      </c>
      <c r="AA50" s="14">
        <v>12529</v>
      </c>
      <c r="AB50" s="13">
        <v>12777</v>
      </c>
      <c r="AC50" s="14">
        <v>12851</v>
      </c>
      <c r="AD50" s="13">
        <v>12934</v>
      </c>
      <c r="AE50" s="13">
        <v>13040</v>
      </c>
      <c r="AF50" s="14">
        <v>13302</v>
      </c>
    </row>
    <row r="51" s="23" customFormat="1" ht="18" customHeight="1" spans="2:32">
      <c r="B51" s="13">
        <v>6896</v>
      </c>
      <c r="C51" s="14">
        <v>7856</v>
      </c>
      <c r="D51" s="13">
        <v>8092</v>
      </c>
      <c r="E51" s="14">
        <v>8326</v>
      </c>
      <c r="F51" s="13">
        <v>8752</v>
      </c>
      <c r="G51" s="14">
        <v>10578</v>
      </c>
      <c r="H51" s="13">
        <v>11948</v>
      </c>
      <c r="I51" s="14">
        <v>12090</v>
      </c>
      <c r="J51" s="13">
        <v>12491</v>
      </c>
      <c r="K51" s="14">
        <v>12742</v>
      </c>
      <c r="L51" s="13">
        <v>13037</v>
      </c>
      <c r="M51" s="14">
        <v>13310</v>
      </c>
      <c r="N51" s="13">
        <v>13657</v>
      </c>
      <c r="O51" s="14">
        <v>14080</v>
      </c>
      <c r="P51" s="13">
        <v>14472</v>
      </c>
      <c r="Q51" s="35"/>
      <c r="R51" s="13">
        <v>5448</v>
      </c>
      <c r="S51" s="14">
        <v>5674</v>
      </c>
      <c r="T51" s="13">
        <v>5776</v>
      </c>
      <c r="U51" s="14">
        <v>5904</v>
      </c>
      <c r="V51" s="13">
        <v>6753</v>
      </c>
      <c r="W51" s="14">
        <v>8319</v>
      </c>
      <c r="X51" s="13">
        <v>12057</v>
      </c>
      <c r="Y51" s="14">
        <v>12164</v>
      </c>
      <c r="Z51" s="13">
        <v>12448</v>
      </c>
      <c r="AA51" s="14">
        <v>12530</v>
      </c>
      <c r="AB51" s="13">
        <v>12778</v>
      </c>
      <c r="AC51" s="14">
        <v>12852</v>
      </c>
      <c r="AD51" s="13">
        <v>12935</v>
      </c>
      <c r="AE51" s="13">
        <v>13042</v>
      </c>
      <c r="AF51" s="14">
        <v>13303</v>
      </c>
    </row>
    <row r="52" s="23" customFormat="1" ht="18" customHeight="1" spans="2:32">
      <c r="B52" s="13">
        <v>6897</v>
      </c>
      <c r="C52" s="14">
        <v>7860</v>
      </c>
      <c r="D52" s="13">
        <v>8095</v>
      </c>
      <c r="E52" s="14">
        <v>8328</v>
      </c>
      <c r="F52" s="13">
        <v>8757</v>
      </c>
      <c r="G52" s="14">
        <v>10579</v>
      </c>
      <c r="H52" s="13">
        <v>11949</v>
      </c>
      <c r="I52" s="14">
        <v>12106</v>
      </c>
      <c r="J52" s="13">
        <v>12498</v>
      </c>
      <c r="K52" s="14">
        <v>12754</v>
      </c>
      <c r="L52" s="13">
        <v>13043</v>
      </c>
      <c r="M52" s="14">
        <v>13313</v>
      </c>
      <c r="N52" s="13">
        <v>13676</v>
      </c>
      <c r="O52" s="14">
        <v>14081</v>
      </c>
      <c r="P52" s="13">
        <v>14475</v>
      </c>
      <c r="Q52" s="35"/>
      <c r="R52" s="13">
        <v>5450</v>
      </c>
      <c r="S52" s="14">
        <v>5675</v>
      </c>
      <c r="T52" s="13">
        <v>5777</v>
      </c>
      <c r="U52" s="14">
        <v>5905</v>
      </c>
      <c r="V52" s="13">
        <v>6754</v>
      </c>
      <c r="W52" s="14">
        <v>8321</v>
      </c>
      <c r="X52" s="13">
        <v>12058</v>
      </c>
      <c r="Y52" s="14">
        <v>12165</v>
      </c>
      <c r="Z52" s="13">
        <v>12450</v>
      </c>
      <c r="AA52" s="14">
        <v>12546</v>
      </c>
      <c r="AB52" s="13">
        <v>12780</v>
      </c>
      <c r="AC52" s="14">
        <v>12853</v>
      </c>
      <c r="AD52" s="13">
        <v>12936</v>
      </c>
      <c r="AE52" s="13">
        <v>13044</v>
      </c>
      <c r="AF52" s="14">
        <v>13309</v>
      </c>
    </row>
    <row r="53" s="23" customFormat="1" ht="18" customHeight="1" spans="2:32">
      <c r="B53" s="13">
        <v>7005</v>
      </c>
      <c r="C53" s="14">
        <v>7870</v>
      </c>
      <c r="D53" s="13">
        <v>8098</v>
      </c>
      <c r="E53" s="14">
        <v>8329</v>
      </c>
      <c r="F53" s="13">
        <v>8758</v>
      </c>
      <c r="G53" s="14">
        <v>10588</v>
      </c>
      <c r="H53" s="13">
        <v>11952</v>
      </c>
      <c r="I53" s="14">
        <v>12107</v>
      </c>
      <c r="J53" s="13">
        <v>12507</v>
      </c>
      <c r="K53" s="14">
        <v>12759</v>
      </c>
      <c r="L53" s="13">
        <v>13045</v>
      </c>
      <c r="M53" s="14">
        <v>13314</v>
      </c>
      <c r="N53" s="13">
        <v>13677</v>
      </c>
      <c r="O53" s="14">
        <v>14083</v>
      </c>
      <c r="P53" s="13">
        <v>14478</v>
      </c>
      <c r="Q53" s="35"/>
      <c r="R53" s="13">
        <v>5455</v>
      </c>
      <c r="S53" s="14">
        <v>5679</v>
      </c>
      <c r="T53" s="13">
        <v>5778</v>
      </c>
      <c r="U53" s="14">
        <v>5906</v>
      </c>
      <c r="V53" s="13">
        <v>6755</v>
      </c>
      <c r="W53" s="14">
        <v>8323</v>
      </c>
      <c r="X53" s="13">
        <v>12060</v>
      </c>
      <c r="Y53" s="14">
        <v>12166</v>
      </c>
      <c r="Z53" s="13">
        <v>12452</v>
      </c>
      <c r="AA53" s="14">
        <v>12567</v>
      </c>
      <c r="AB53" s="13">
        <v>12781</v>
      </c>
      <c r="AC53" s="14">
        <v>12854</v>
      </c>
      <c r="AD53" s="13">
        <v>12937</v>
      </c>
      <c r="AE53" s="13">
        <v>13052</v>
      </c>
      <c r="AF53" s="14">
        <v>13312</v>
      </c>
    </row>
    <row r="54" s="23" customFormat="1" ht="18" customHeight="1" spans="2:32">
      <c r="B54" s="13">
        <v>7045</v>
      </c>
      <c r="C54" s="14">
        <v>7871</v>
      </c>
      <c r="D54" s="13">
        <v>8201</v>
      </c>
      <c r="E54" s="14">
        <v>8330</v>
      </c>
      <c r="F54" s="13">
        <v>8759</v>
      </c>
      <c r="G54" s="14">
        <v>10590</v>
      </c>
      <c r="H54" s="13">
        <v>11954</v>
      </c>
      <c r="I54" s="14">
        <v>12115</v>
      </c>
      <c r="J54" s="13">
        <v>12513</v>
      </c>
      <c r="K54" s="14">
        <v>12771</v>
      </c>
      <c r="L54" s="13">
        <v>13056</v>
      </c>
      <c r="M54" s="14">
        <v>13328</v>
      </c>
      <c r="N54" s="13">
        <v>13685</v>
      </c>
      <c r="O54" s="14">
        <v>14103</v>
      </c>
      <c r="P54" s="13">
        <v>14480</v>
      </c>
      <c r="Q54" s="35"/>
      <c r="R54" s="13">
        <v>5456</v>
      </c>
      <c r="S54" s="14">
        <v>5680</v>
      </c>
      <c r="T54" s="13">
        <v>5820</v>
      </c>
      <c r="U54" s="14">
        <v>5907</v>
      </c>
      <c r="V54" s="13">
        <v>6756</v>
      </c>
      <c r="W54" s="14">
        <v>8324</v>
      </c>
      <c r="X54" s="13">
        <v>12062</v>
      </c>
      <c r="Y54" s="14">
        <v>12167</v>
      </c>
      <c r="Z54" s="13">
        <v>12454</v>
      </c>
      <c r="AA54" s="14">
        <v>12581</v>
      </c>
      <c r="AB54" s="13">
        <v>12782</v>
      </c>
      <c r="AC54" s="14">
        <v>12855</v>
      </c>
      <c r="AD54" s="13">
        <v>12939</v>
      </c>
      <c r="AE54" s="13">
        <v>13053</v>
      </c>
      <c r="AF54" s="14">
        <v>13315</v>
      </c>
    </row>
    <row r="55" s="23" customFormat="1" ht="18" customHeight="1" spans="2:32">
      <c r="B55" s="13">
        <v>7416</v>
      </c>
      <c r="C55" s="14">
        <v>7875</v>
      </c>
      <c r="D55" s="13">
        <v>8202</v>
      </c>
      <c r="E55" s="14">
        <v>8342</v>
      </c>
      <c r="F55" s="13">
        <v>8802</v>
      </c>
      <c r="G55" s="14">
        <v>10597</v>
      </c>
      <c r="H55" s="13">
        <v>11955</v>
      </c>
      <c r="I55" s="14">
        <v>12118</v>
      </c>
      <c r="J55" s="13">
        <v>12514</v>
      </c>
      <c r="K55" s="14">
        <v>12775</v>
      </c>
      <c r="L55" s="13">
        <v>13060</v>
      </c>
      <c r="M55" s="14">
        <v>13335</v>
      </c>
      <c r="N55" s="13">
        <v>13688</v>
      </c>
      <c r="O55" s="14">
        <v>14105</v>
      </c>
      <c r="P55" s="13">
        <v>14482</v>
      </c>
      <c r="Q55" s="35"/>
      <c r="R55" s="13">
        <v>5457</v>
      </c>
      <c r="S55" s="14">
        <v>5681</v>
      </c>
      <c r="T55" s="13">
        <v>5821</v>
      </c>
      <c r="U55" s="14">
        <v>6021</v>
      </c>
      <c r="V55" s="13">
        <v>6757</v>
      </c>
      <c r="W55" s="14">
        <v>8327</v>
      </c>
      <c r="X55" s="13">
        <v>12064</v>
      </c>
      <c r="Y55" s="14">
        <v>12168</v>
      </c>
      <c r="Z55" s="13">
        <v>12455</v>
      </c>
      <c r="AA55" s="14">
        <v>12583</v>
      </c>
      <c r="AB55" s="13">
        <v>12783</v>
      </c>
      <c r="AC55" s="14">
        <v>12856</v>
      </c>
      <c r="AD55" s="13">
        <v>12941</v>
      </c>
      <c r="AE55" s="13">
        <v>13054</v>
      </c>
      <c r="AF55" s="14">
        <v>13316</v>
      </c>
    </row>
    <row r="56" s="23" customFormat="1" ht="18" customHeight="1" spans="2:32">
      <c r="B56" s="13">
        <v>7418</v>
      </c>
      <c r="C56" s="14">
        <v>7877</v>
      </c>
      <c r="D56" s="13">
        <v>8203</v>
      </c>
      <c r="E56" s="14">
        <v>8343</v>
      </c>
      <c r="F56" s="13">
        <v>8803</v>
      </c>
      <c r="G56" s="14">
        <v>10910</v>
      </c>
      <c r="H56" s="13">
        <v>11956</v>
      </c>
      <c r="I56" s="14">
        <v>12123</v>
      </c>
      <c r="J56" s="13">
        <v>12515</v>
      </c>
      <c r="K56" s="14">
        <v>12779</v>
      </c>
      <c r="L56" s="13">
        <v>13062</v>
      </c>
      <c r="M56" s="14">
        <v>13337</v>
      </c>
      <c r="N56" s="13">
        <v>13732</v>
      </c>
      <c r="O56" s="14">
        <v>14108</v>
      </c>
      <c r="P56" s="13">
        <v>14485</v>
      </c>
      <c r="Q56" s="35"/>
      <c r="R56" s="13">
        <v>5458</v>
      </c>
      <c r="S56" s="14">
        <v>5682</v>
      </c>
      <c r="T56" s="13">
        <v>5822</v>
      </c>
      <c r="U56" s="14">
        <v>6024</v>
      </c>
      <c r="V56" s="13">
        <v>6758</v>
      </c>
      <c r="W56" s="14">
        <v>8340</v>
      </c>
      <c r="X56" s="13">
        <v>12066</v>
      </c>
      <c r="Y56" s="14">
        <v>12169</v>
      </c>
      <c r="Z56" s="13">
        <v>12457</v>
      </c>
      <c r="AA56" s="14">
        <v>12588</v>
      </c>
      <c r="AB56" s="13">
        <v>12785</v>
      </c>
      <c r="AC56" s="14">
        <v>12857</v>
      </c>
      <c r="AD56" s="13">
        <v>12942</v>
      </c>
      <c r="AE56" s="13">
        <v>13061</v>
      </c>
      <c r="AF56" s="14">
        <v>13317</v>
      </c>
    </row>
    <row r="57" s="23" customFormat="1" ht="18" customHeight="1" spans="2:32">
      <c r="B57" s="13">
        <v>7419</v>
      </c>
      <c r="C57" s="14">
        <v>7879</v>
      </c>
      <c r="D57" s="13">
        <v>8204</v>
      </c>
      <c r="E57" s="14">
        <v>8344</v>
      </c>
      <c r="F57" s="13">
        <v>8804</v>
      </c>
      <c r="G57" s="14">
        <v>10912</v>
      </c>
      <c r="H57" s="13">
        <v>11957</v>
      </c>
      <c r="I57" s="14">
        <v>12132</v>
      </c>
      <c r="J57" s="13">
        <v>12525</v>
      </c>
      <c r="K57" s="14">
        <v>12784</v>
      </c>
      <c r="L57" s="13">
        <v>13065</v>
      </c>
      <c r="M57" s="14">
        <v>13352</v>
      </c>
      <c r="N57" s="13">
        <v>13738</v>
      </c>
      <c r="O57" s="14">
        <v>14111</v>
      </c>
      <c r="P57" s="13">
        <v>14487</v>
      </c>
      <c r="Q57" s="35"/>
      <c r="R57" s="13">
        <v>5459</v>
      </c>
      <c r="S57" s="14">
        <v>5730</v>
      </c>
      <c r="T57" s="13">
        <v>5824</v>
      </c>
      <c r="U57" s="14">
        <v>6027</v>
      </c>
      <c r="V57" s="13">
        <v>6763</v>
      </c>
      <c r="W57" s="14">
        <v>8341</v>
      </c>
      <c r="X57" s="13">
        <v>12068</v>
      </c>
      <c r="Y57" s="14">
        <v>12170</v>
      </c>
      <c r="Z57" s="13">
        <v>12459</v>
      </c>
      <c r="AA57" s="14">
        <v>12719</v>
      </c>
      <c r="AB57" s="13">
        <v>12786</v>
      </c>
      <c r="AC57" s="14">
        <v>12858</v>
      </c>
      <c r="AD57" s="13">
        <v>12943</v>
      </c>
      <c r="AE57" s="13">
        <v>13063</v>
      </c>
      <c r="AF57" s="14">
        <v>13318</v>
      </c>
    </row>
    <row r="58" s="23" customFormat="1" ht="18" customHeight="1" spans="2:32">
      <c r="B58" s="13">
        <v>7421</v>
      </c>
      <c r="C58" s="14">
        <v>7882</v>
      </c>
      <c r="D58" s="13">
        <v>8205</v>
      </c>
      <c r="E58" s="14">
        <v>8347</v>
      </c>
      <c r="F58" s="13">
        <v>8809</v>
      </c>
      <c r="G58" s="14">
        <v>10916</v>
      </c>
      <c r="H58" s="13">
        <v>11958</v>
      </c>
      <c r="I58" s="14">
        <v>12140</v>
      </c>
      <c r="J58" s="13">
        <v>12528</v>
      </c>
      <c r="K58" s="14">
        <v>12787</v>
      </c>
      <c r="L58" s="13">
        <v>13068</v>
      </c>
      <c r="M58" s="14">
        <v>13354</v>
      </c>
      <c r="N58" s="13">
        <v>13744</v>
      </c>
      <c r="O58" s="14">
        <v>14112</v>
      </c>
      <c r="P58" s="13">
        <v>14489</v>
      </c>
      <c r="Q58" s="35"/>
      <c r="R58" s="13">
        <v>5460</v>
      </c>
      <c r="S58" s="14">
        <v>5731</v>
      </c>
      <c r="T58" s="13">
        <v>5825</v>
      </c>
      <c r="U58" s="14">
        <v>6058</v>
      </c>
      <c r="V58" s="13">
        <v>6777</v>
      </c>
      <c r="W58" s="14">
        <v>8345</v>
      </c>
      <c r="X58" s="13">
        <v>12069</v>
      </c>
      <c r="Y58" s="14">
        <v>12175</v>
      </c>
      <c r="Z58" s="13">
        <v>12460</v>
      </c>
      <c r="AA58" s="14">
        <v>12720</v>
      </c>
      <c r="AB58" s="13">
        <v>12788</v>
      </c>
      <c r="AC58" s="14">
        <v>12859</v>
      </c>
      <c r="AD58" s="13">
        <v>12944</v>
      </c>
      <c r="AE58" s="13">
        <v>13064</v>
      </c>
      <c r="AF58" s="14">
        <v>13320</v>
      </c>
    </row>
    <row r="59" s="23" customFormat="1" ht="18" customHeight="1" spans="2:32">
      <c r="B59" s="13">
        <v>7422</v>
      </c>
      <c r="C59" s="14">
        <v>7924</v>
      </c>
      <c r="D59" s="13">
        <v>8210</v>
      </c>
      <c r="E59" s="14">
        <v>8348</v>
      </c>
      <c r="F59" s="13">
        <v>8812</v>
      </c>
      <c r="G59" s="14">
        <v>10919</v>
      </c>
      <c r="H59" s="13">
        <v>11959</v>
      </c>
      <c r="I59" s="14">
        <v>12143</v>
      </c>
      <c r="J59" s="13">
        <v>12531</v>
      </c>
      <c r="K59" s="14">
        <v>12803</v>
      </c>
      <c r="L59" s="13">
        <v>13069</v>
      </c>
      <c r="M59" s="14">
        <v>13357</v>
      </c>
      <c r="N59" s="13">
        <v>13747</v>
      </c>
      <c r="O59" s="14">
        <v>14126</v>
      </c>
      <c r="P59" s="13">
        <v>14504</v>
      </c>
      <c r="Q59" s="35"/>
      <c r="R59" s="13">
        <v>5462</v>
      </c>
      <c r="S59" s="14">
        <v>5732</v>
      </c>
      <c r="T59" s="13">
        <v>5826</v>
      </c>
      <c r="U59" s="14">
        <v>6061</v>
      </c>
      <c r="V59" s="13">
        <v>6783</v>
      </c>
      <c r="W59" s="14">
        <v>8346</v>
      </c>
      <c r="X59" s="13">
        <v>12070</v>
      </c>
      <c r="Y59" s="14">
        <v>12176</v>
      </c>
      <c r="Z59" s="13">
        <v>12461</v>
      </c>
      <c r="AA59" s="14">
        <v>12723</v>
      </c>
      <c r="AB59" s="13">
        <v>12789</v>
      </c>
      <c r="AC59" s="14">
        <v>12860</v>
      </c>
      <c r="AD59" s="13">
        <v>12945</v>
      </c>
      <c r="AE59" s="13">
        <v>13071</v>
      </c>
      <c r="AF59" s="14">
        <v>13322</v>
      </c>
    </row>
    <row r="60" s="23" customFormat="1" ht="18" customHeight="1" spans="2:32">
      <c r="B60" s="13">
        <v>7428</v>
      </c>
      <c r="C60" s="14">
        <v>7930</v>
      </c>
      <c r="D60" s="13">
        <v>8212</v>
      </c>
      <c r="E60" s="14">
        <v>8350</v>
      </c>
      <c r="F60" s="13">
        <v>8823</v>
      </c>
      <c r="G60" s="14">
        <v>10922</v>
      </c>
      <c r="H60" s="13">
        <v>11960</v>
      </c>
      <c r="I60" s="14">
        <v>12148</v>
      </c>
      <c r="J60" s="13">
        <v>12533</v>
      </c>
      <c r="K60" s="14">
        <v>12804</v>
      </c>
      <c r="L60" s="13">
        <v>13073</v>
      </c>
      <c r="M60" s="14">
        <v>13363</v>
      </c>
      <c r="N60" s="13">
        <v>13758</v>
      </c>
      <c r="O60" s="14">
        <v>14129</v>
      </c>
      <c r="P60" s="13">
        <v>14505</v>
      </c>
      <c r="Q60" s="35"/>
      <c r="R60" s="13">
        <v>5463</v>
      </c>
      <c r="S60" s="14">
        <v>5733</v>
      </c>
      <c r="T60" s="13">
        <v>5827</v>
      </c>
      <c r="U60" s="14">
        <v>6063</v>
      </c>
      <c r="V60" s="13">
        <v>6784</v>
      </c>
      <c r="W60" s="14">
        <v>8349</v>
      </c>
      <c r="X60" s="13">
        <v>12071</v>
      </c>
      <c r="Y60" s="14">
        <v>12177</v>
      </c>
      <c r="Z60" s="13">
        <v>12463</v>
      </c>
      <c r="AA60" s="14">
        <v>12725</v>
      </c>
      <c r="AB60" s="13">
        <v>12790</v>
      </c>
      <c r="AC60" s="14">
        <v>12861</v>
      </c>
      <c r="AD60" s="13">
        <v>12949</v>
      </c>
      <c r="AE60" s="13">
        <v>13072</v>
      </c>
      <c r="AF60" s="14">
        <v>13324</v>
      </c>
    </row>
    <row r="61" s="23" customFormat="1" ht="18" customHeight="1" spans="2:32">
      <c r="B61" s="13">
        <v>7438</v>
      </c>
      <c r="C61" s="14">
        <v>7931</v>
      </c>
      <c r="D61" s="13">
        <v>8213</v>
      </c>
      <c r="E61" s="14">
        <v>8352</v>
      </c>
      <c r="F61" s="13">
        <v>8824</v>
      </c>
      <c r="G61" s="14">
        <v>10924</v>
      </c>
      <c r="H61" s="13">
        <v>11961</v>
      </c>
      <c r="I61" s="14">
        <v>12150</v>
      </c>
      <c r="J61" s="13">
        <v>12534</v>
      </c>
      <c r="K61" s="14">
        <v>12820</v>
      </c>
      <c r="L61" s="13">
        <v>13074</v>
      </c>
      <c r="M61" s="14">
        <v>13364</v>
      </c>
      <c r="N61" s="13">
        <v>13777</v>
      </c>
      <c r="O61" s="14">
        <v>14131</v>
      </c>
      <c r="P61" s="13">
        <v>14506</v>
      </c>
      <c r="Q61" s="35"/>
      <c r="R61" s="13">
        <v>5464</v>
      </c>
      <c r="S61" s="14">
        <v>5734</v>
      </c>
      <c r="T61" s="13">
        <v>5828</v>
      </c>
      <c r="U61" s="14">
        <v>6065</v>
      </c>
      <c r="V61" s="13">
        <v>6785</v>
      </c>
      <c r="W61" s="14">
        <v>8556</v>
      </c>
      <c r="X61" s="13">
        <v>12072</v>
      </c>
      <c r="Y61" s="14">
        <v>12187</v>
      </c>
      <c r="Z61" s="13">
        <v>12464</v>
      </c>
      <c r="AA61" s="14">
        <v>12726</v>
      </c>
      <c r="AB61" s="13">
        <v>12791</v>
      </c>
      <c r="AC61" s="14">
        <v>12862</v>
      </c>
      <c r="AD61" s="13">
        <v>12950</v>
      </c>
      <c r="AE61" s="13">
        <v>13077</v>
      </c>
      <c r="AF61" s="14">
        <v>13325</v>
      </c>
    </row>
    <row r="62" s="23" customFormat="1" ht="18" customHeight="1" spans="2:32">
      <c r="B62" s="13">
        <v>7439</v>
      </c>
      <c r="C62" s="14">
        <v>7934</v>
      </c>
      <c r="D62" s="13">
        <v>8214</v>
      </c>
      <c r="E62" s="14">
        <v>8353</v>
      </c>
      <c r="F62" s="13">
        <v>8825</v>
      </c>
      <c r="G62" s="14">
        <v>10925</v>
      </c>
      <c r="H62" s="13">
        <v>11962</v>
      </c>
      <c r="I62" s="14">
        <v>12151</v>
      </c>
      <c r="J62" s="13">
        <v>12538</v>
      </c>
      <c r="K62" s="14">
        <v>12821</v>
      </c>
      <c r="L62" s="13">
        <v>13076</v>
      </c>
      <c r="M62" s="14">
        <v>13401</v>
      </c>
      <c r="N62" s="13">
        <v>13778</v>
      </c>
      <c r="O62" s="14">
        <v>14132</v>
      </c>
      <c r="P62" s="13">
        <v>14511</v>
      </c>
      <c r="Q62" s="35"/>
      <c r="R62" s="13">
        <v>5470</v>
      </c>
      <c r="S62" s="14">
        <v>5735</v>
      </c>
      <c r="T62" s="13">
        <v>5832</v>
      </c>
      <c r="U62" s="14">
        <v>6068</v>
      </c>
      <c r="V62" s="13">
        <v>6794</v>
      </c>
      <c r="W62" s="14">
        <v>8557</v>
      </c>
      <c r="X62" s="13">
        <v>12073</v>
      </c>
      <c r="Y62" s="14">
        <v>12190</v>
      </c>
      <c r="Z62" s="13">
        <v>12465</v>
      </c>
      <c r="AA62" s="14">
        <v>12727</v>
      </c>
      <c r="AB62" s="13">
        <v>12792</v>
      </c>
      <c r="AC62" s="14">
        <v>12865</v>
      </c>
      <c r="AD62" s="13">
        <v>12952</v>
      </c>
      <c r="AE62" s="13">
        <v>13081</v>
      </c>
      <c r="AF62" s="14">
        <v>13327</v>
      </c>
    </row>
    <row r="63" s="23" customFormat="1" ht="18" customHeight="1" spans="2:32">
      <c r="B63" s="13">
        <v>7456</v>
      </c>
      <c r="C63" s="14">
        <v>7935</v>
      </c>
      <c r="D63" s="13">
        <v>8215</v>
      </c>
      <c r="E63" s="14">
        <v>8361</v>
      </c>
      <c r="F63" s="13">
        <v>8826</v>
      </c>
      <c r="G63" s="14">
        <v>10930</v>
      </c>
      <c r="H63" s="13">
        <v>11963</v>
      </c>
      <c r="I63" s="14">
        <v>12154</v>
      </c>
      <c r="J63" s="13">
        <v>12541</v>
      </c>
      <c r="K63" s="14">
        <v>12831</v>
      </c>
      <c r="L63" s="13">
        <v>13078</v>
      </c>
      <c r="M63" s="14">
        <v>13402</v>
      </c>
      <c r="N63" s="13">
        <v>13784</v>
      </c>
      <c r="O63" s="14">
        <v>14134</v>
      </c>
      <c r="P63" s="13">
        <v>14518</v>
      </c>
      <c r="Q63" s="35"/>
      <c r="R63" s="13">
        <v>5471</v>
      </c>
      <c r="S63" s="14">
        <v>5737</v>
      </c>
      <c r="T63" s="13">
        <v>5833</v>
      </c>
      <c r="U63" s="14">
        <v>6069</v>
      </c>
      <c r="V63" s="13">
        <v>6796</v>
      </c>
      <c r="W63" s="14">
        <v>8559</v>
      </c>
      <c r="X63" s="13">
        <v>12075</v>
      </c>
      <c r="Y63" s="14">
        <v>12193</v>
      </c>
      <c r="Z63" s="13">
        <v>12468</v>
      </c>
      <c r="AA63" s="14">
        <v>12732</v>
      </c>
      <c r="AB63" s="13">
        <v>12808</v>
      </c>
      <c r="AC63" s="14">
        <v>12870</v>
      </c>
      <c r="AD63" s="13">
        <v>12955</v>
      </c>
      <c r="AE63" s="13">
        <v>13083</v>
      </c>
      <c r="AF63" s="14">
        <v>13329</v>
      </c>
    </row>
    <row r="64" s="23" customFormat="1" ht="18" customHeight="1" spans="2:32">
      <c r="B64" s="13">
        <v>7461</v>
      </c>
      <c r="C64" s="14">
        <v>7945</v>
      </c>
      <c r="D64" s="13">
        <v>8217</v>
      </c>
      <c r="E64" s="14">
        <v>8402</v>
      </c>
      <c r="F64" s="13">
        <v>8827</v>
      </c>
      <c r="G64" s="14">
        <v>10931</v>
      </c>
      <c r="H64" s="13">
        <v>11968</v>
      </c>
      <c r="I64" s="14">
        <v>12173</v>
      </c>
      <c r="J64" s="13">
        <v>12542</v>
      </c>
      <c r="K64" s="14">
        <v>12833</v>
      </c>
      <c r="L64" s="13">
        <v>13080</v>
      </c>
      <c r="M64" s="14">
        <v>13407</v>
      </c>
      <c r="N64" s="13">
        <v>13795</v>
      </c>
      <c r="O64" s="14">
        <v>14135</v>
      </c>
      <c r="P64" s="13">
        <v>14519</v>
      </c>
      <c r="Q64" s="35"/>
      <c r="R64" s="13">
        <v>5472</v>
      </c>
      <c r="S64" s="14">
        <v>5738</v>
      </c>
      <c r="T64" s="13">
        <v>5836</v>
      </c>
      <c r="U64" s="14">
        <v>6079</v>
      </c>
      <c r="V64" s="13">
        <v>7435</v>
      </c>
      <c r="W64" s="14">
        <v>10545</v>
      </c>
      <c r="X64" s="13">
        <v>12076</v>
      </c>
      <c r="Y64" s="14">
        <v>12194</v>
      </c>
      <c r="Z64" s="13">
        <v>12469</v>
      </c>
      <c r="AA64" s="14">
        <v>12734</v>
      </c>
      <c r="AB64" s="13">
        <v>12809</v>
      </c>
      <c r="AC64" s="14">
        <v>12871</v>
      </c>
      <c r="AD64" s="13">
        <v>12956</v>
      </c>
      <c r="AE64" s="13">
        <v>13087</v>
      </c>
      <c r="AF64" s="14">
        <v>13331</v>
      </c>
    </row>
    <row r="65" s="23" customFormat="1" ht="18" customHeight="1" spans="2:32">
      <c r="B65" s="13">
        <v>7462</v>
      </c>
      <c r="C65" s="14">
        <v>7976</v>
      </c>
      <c r="D65" s="13">
        <v>8220</v>
      </c>
      <c r="E65" s="14">
        <v>8403</v>
      </c>
      <c r="F65" s="13">
        <v>8829</v>
      </c>
      <c r="G65" s="14">
        <v>10933</v>
      </c>
      <c r="H65" s="13">
        <v>11969</v>
      </c>
      <c r="I65" s="14">
        <v>12174</v>
      </c>
      <c r="J65" s="13">
        <v>12544</v>
      </c>
      <c r="K65" s="14">
        <v>12834</v>
      </c>
      <c r="L65" s="13">
        <v>13082</v>
      </c>
      <c r="M65" s="14">
        <v>13408</v>
      </c>
      <c r="N65" s="13">
        <v>13802</v>
      </c>
      <c r="O65" s="14">
        <v>14136</v>
      </c>
      <c r="P65" s="13">
        <v>14520</v>
      </c>
      <c r="Q65" s="35"/>
      <c r="R65" s="13">
        <v>5474</v>
      </c>
      <c r="S65" s="14">
        <v>5739</v>
      </c>
      <c r="T65" s="13">
        <v>5837</v>
      </c>
      <c r="U65" s="14">
        <v>6091</v>
      </c>
      <c r="V65" s="13">
        <v>7460</v>
      </c>
      <c r="W65" s="14">
        <v>10911</v>
      </c>
      <c r="X65" s="13">
        <v>12082</v>
      </c>
      <c r="Y65" s="14">
        <v>12195</v>
      </c>
      <c r="Z65" s="13">
        <v>12470</v>
      </c>
      <c r="AA65" s="14">
        <v>12736</v>
      </c>
      <c r="AB65" s="13">
        <v>12810</v>
      </c>
      <c r="AC65" s="14">
        <v>12872</v>
      </c>
      <c r="AD65" s="13">
        <v>12957</v>
      </c>
      <c r="AE65" s="13">
        <v>13092</v>
      </c>
      <c r="AF65" s="14">
        <v>13332</v>
      </c>
    </row>
    <row r="66" s="23" customFormat="1" ht="18" customHeight="1" spans="2:32">
      <c r="B66" s="13">
        <v>7465</v>
      </c>
      <c r="C66" s="14">
        <v>7977</v>
      </c>
      <c r="D66" s="13">
        <v>8221</v>
      </c>
      <c r="E66" s="14">
        <v>8405</v>
      </c>
      <c r="F66" s="13">
        <v>8836</v>
      </c>
      <c r="G66" s="14">
        <v>10958</v>
      </c>
      <c r="H66" s="13">
        <v>11970</v>
      </c>
      <c r="I66" s="14">
        <v>12184</v>
      </c>
      <c r="J66" s="13">
        <v>12545</v>
      </c>
      <c r="K66" s="14">
        <v>12839</v>
      </c>
      <c r="L66" s="13">
        <v>13084</v>
      </c>
      <c r="M66" s="14">
        <v>13409</v>
      </c>
      <c r="N66" s="13">
        <v>13814</v>
      </c>
      <c r="O66" s="14">
        <v>14139</v>
      </c>
      <c r="P66" s="13">
        <v>14522</v>
      </c>
      <c r="Q66" s="35"/>
      <c r="R66" s="13">
        <v>5476</v>
      </c>
      <c r="S66" s="14">
        <v>5741</v>
      </c>
      <c r="T66" s="13">
        <v>5839</v>
      </c>
      <c r="U66" s="14">
        <v>6094</v>
      </c>
      <c r="V66" s="13">
        <v>7825</v>
      </c>
      <c r="W66" s="14">
        <v>10928</v>
      </c>
      <c r="X66" s="13">
        <v>12087</v>
      </c>
      <c r="Y66" s="14">
        <v>12197</v>
      </c>
      <c r="Z66" s="13">
        <v>12474</v>
      </c>
      <c r="AA66" s="14">
        <v>12737</v>
      </c>
      <c r="AB66" s="13">
        <v>12811</v>
      </c>
      <c r="AC66" s="14">
        <v>12873</v>
      </c>
      <c r="AD66" s="13">
        <v>12959</v>
      </c>
      <c r="AE66" s="13">
        <v>13101</v>
      </c>
      <c r="AF66" s="14">
        <v>13333</v>
      </c>
    </row>
    <row r="67" s="23" customFormat="1" ht="18" customHeight="1" spans="2:32">
      <c r="B67" s="13">
        <v>7480</v>
      </c>
      <c r="C67" s="14">
        <v>7978</v>
      </c>
      <c r="D67" s="13">
        <v>8223</v>
      </c>
      <c r="E67" s="14">
        <v>8406</v>
      </c>
      <c r="F67" s="13">
        <v>8844</v>
      </c>
      <c r="G67" s="14">
        <v>10959</v>
      </c>
      <c r="H67" s="13">
        <v>11971</v>
      </c>
      <c r="I67" s="14">
        <v>12185</v>
      </c>
      <c r="J67" s="13">
        <v>12547</v>
      </c>
      <c r="K67" s="14">
        <v>12845</v>
      </c>
      <c r="L67" s="13">
        <v>13093</v>
      </c>
      <c r="M67" s="14">
        <v>13425</v>
      </c>
      <c r="N67" s="13">
        <v>13815</v>
      </c>
      <c r="O67" s="14">
        <v>14141</v>
      </c>
      <c r="P67" s="13">
        <v>14527</v>
      </c>
      <c r="Q67" s="35"/>
      <c r="R67" s="13">
        <v>5481</v>
      </c>
      <c r="S67" s="14">
        <v>5742</v>
      </c>
      <c r="T67" s="13">
        <v>5840</v>
      </c>
      <c r="U67" s="14">
        <v>6098</v>
      </c>
      <c r="V67" s="13">
        <v>7826</v>
      </c>
      <c r="W67" s="14">
        <v>10969</v>
      </c>
      <c r="X67" s="13">
        <v>12092</v>
      </c>
      <c r="Y67" s="14">
        <v>12404</v>
      </c>
      <c r="Z67" s="13">
        <v>12475</v>
      </c>
      <c r="AA67" s="14">
        <v>12738</v>
      </c>
      <c r="AB67" s="13">
        <v>12812</v>
      </c>
      <c r="AC67" s="14">
        <v>12874</v>
      </c>
      <c r="AD67" s="13">
        <v>12960</v>
      </c>
      <c r="AE67" s="13">
        <v>13110</v>
      </c>
      <c r="AF67" s="14">
        <v>13334</v>
      </c>
    </row>
    <row r="68" s="23" customFormat="1" ht="18" customHeight="1" spans="2:32">
      <c r="B68" s="13">
        <v>7710</v>
      </c>
      <c r="C68" s="14">
        <v>7979</v>
      </c>
      <c r="D68" s="13">
        <v>8224</v>
      </c>
      <c r="E68" s="14">
        <v>8501</v>
      </c>
      <c r="F68" s="13">
        <v>8848</v>
      </c>
      <c r="G68" s="14">
        <v>10963</v>
      </c>
      <c r="H68" s="13">
        <v>11972</v>
      </c>
      <c r="I68" s="14">
        <v>12186</v>
      </c>
      <c r="J68" s="13">
        <v>12548</v>
      </c>
      <c r="K68" s="14">
        <v>12848</v>
      </c>
      <c r="L68" s="13">
        <v>13102</v>
      </c>
      <c r="M68" s="14">
        <v>13435</v>
      </c>
      <c r="N68" s="13">
        <v>13820</v>
      </c>
      <c r="O68" s="14">
        <v>14143</v>
      </c>
      <c r="P68" s="13">
        <v>14529</v>
      </c>
      <c r="Q68" s="35"/>
      <c r="R68" s="13">
        <v>5483</v>
      </c>
      <c r="S68" s="14">
        <v>5743</v>
      </c>
      <c r="T68" s="13">
        <v>5841</v>
      </c>
      <c r="U68" s="14">
        <v>6230</v>
      </c>
      <c r="V68" s="13">
        <v>7827</v>
      </c>
      <c r="W68" s="14">
        <v>11770</v>
      </c>
      <c r="X68" s="13">
        <v>12093</v>
      </c>
      <c r="Y68" s="14">
        <v>12405</v>
      </c>
      <c r="Z68" s="13">
        <v>12480</v>
      </c>
      <c r="AA68" s="14">
        <v>12740</v>
      </c>
      <c r="AB68" s="13">
        <v>12814</v>
      </c>
      <c r="AC68" s="14">
        <v>12878</v>
      </c>
      <c r="AD68" s="13">
        <v>12961</v>
      </c>
      <c r="AE68" s="13">
        <v>13111</v>
      </c>
      <c r="AF68" s="14">
        <v>13338</v>
      </c>
    </row>
    <row r="69" s="23" customFormat="1" ht="18" customHeight="1" spans="2:32">
      <c r="B69" s="13">
        <v>7716</v>
      </c>
      <c r="C69" s="14">
        <v>7980</v>
      </c>
      <c r="D69" s="13">
        <v>8225</v>
      </c>
      <c r="E69" s="14">
        <v>8502</v>
      </c>
      <c r="F69" s="13">
        <v>8852</v>
      </c>
      <c r="G69" s="14">
        <v>10964</v>
      </c>
      <c r="H69" s="13">
        <v>11975</v>
      </c>
      <c r="I69" s="14">
        <v>12192</v>
      </c>
      <c r="J69" s="13">
        <v>12561</v>
      </c>
      <c r="K69" s="14">
        <v>12863</v>
      </c>
      <c r="L69" s="13">
        <v>13103</v>
      </c>
      <c r="M69" s="14">
        <v>13455</v>
      </c>
      <c r="N69" s="13">
        <v>13826</v>
      </c>
      <c r="O69" s="14">
        <v>14169</v>
      </c>
      <c r="P69" s="13">
        <v>14530</v>
      </c>
      <c r="Q69" s="35"/>
      <c r="R69" s="13">
        <v>5485</v>
      </c>
      <c r="S69" s="14">
        <v>5744</v>
      </c>
      <c r="T69" s="13">
        <v>5842</v>
      </c>
      <c r="U69" s="14">
        <v>6235</v>
      </c>
      <c r="V69" s="13">
        <v>7832</v>
      </c>
      <c r="W69" s="14">
        <v>11964</v>
      </c>
      <c r="X69" s="13">
        <v>12094</v>
      </c>
      <c r="Y69" s="14">
        <v>12406</v>
      </c>
      <c r="Z69" s="13">
        <v>12481</v>
      </c>
      <c r="AA69" s="14">
        <v>12741</v>
      </c>
      <c r="AB69" s="13">
        <v>12815</v>
      </c>
      <c r="AC69" s="14">
        <v>12879</v>
      </c>
      <c r="AD69" s="13">
        <v>12964</v>
      </c>
      <c r="AE69" s="13">
        <v>13114</v>
      </c>
      <c r="AF69" s="14">
        <v>13339</v>
      </c>
    </row>
    <row r="70" s="23" customFormat="1" ht="18" customHeight="1" spans="2:32">
      <c r="B70" s="13">
        <v>7717</v>
      </c>
      <c r="C70" s="14">
        <v>8001</v>
      </c>
      <c r="D70" s="13">
        <v>8226</v>
      </c>
      <c r="E70" s="14">
        <v>8510</v>
      </c>
      <c r="F70" s="13">
        <v>8853</v>
      </c>
      <c r="G70" s="14">
        <v>10968</v>
      </c>
      <c r="H70" s="13">
        <v>11976</v>
      </c>
      <c r="I70" s="14">
        <v>12196</v>
      </c>
      <c r="J70" s="13">
        <v>12563</v>
      </c>
      <c r="K70" s="14">
        <v>12864</v>
      </c>
      <c r="L70" s="13">
        <v>13107</v>
      </c>
      <c r="M70" s="14">
        <v>13456</v>
      </c>
      <c r="N70" s="13">
        <v>13827</v>
      </c>
      <c r="O70" s="14">
        <v>14170</v>
      </c>
      <c r="P70" s="13">
        <v>14532</v>
      </c>
      <c r="Q70" s="35"/>
      <c r="R70" s="13">
        <v>5486</v>
      </c>
      <c r="S70" s="14">
        <v>5745</v>
      </c>
      <c r="T70" s="13">
        <v>5843</v>
      </c>
      <c r="U70" s="14">
        <v>6242</v>
      </c>
      <c r="V70" s="13">
        <v>7833</v>
      </c>
      <c r="W70" s="14">
        <v>11965</v>
      </c>
      <c r="X70" s="13">
        <v>12108</v>
      </c>
      <c r="Y70" s="14">
        <v>12409</v>
      </c>
      <c r="Z70" s="13">
        <v>12482</v>
      </c>
      <c r="AA70" s="14">
        <v>12743</v>
      </c>
      <c r="AB70" s="13">
        <v>12816</v>
      </c>
      <c r="AC70" s="14">
        <v>12883</v>
      </c>
      <c r="AD70" s="13">
        <v>12965</v>
      </c>
      <c r="AE70" s="13">
        <v>13118</v>
      </c>
      <c r="AF70" s="14">
        <v>13342</v>
      </c>
    </row>
    <row r="71" s="23" customFormat="1" ht="18" customHeight="1" spans="2:32">
      <c r="B71" s="13">
        <v>7719</v>
      </c>
      <c r="C71" s="14">
        <v>8004</v>
      </c>
      <c r="D71" s="13">
        <v>8230</v>
      </c>
      <c r="E71" s="14">
        <v>8511</v>
      </c>
      <c r="F71" s="13">
        <v>8858</v>
      </c>
      <c r="G71" s="14">
        <v>10973</v>
      </c>
      <c r="H71" s="13">
        <v>11977</v>
      </c>
      <c r="I71" s="14">
        <v>12414</v>
      </c>
      <c r="J71" s="13">
        <v>12564</v>
      </c>
      <c r="K71" s="14">
        <v>12884</v>
      </c>
      <c r="L71" s="13">
        <v>13108</v>
      </c>
      <c r="M71" s="14">
        <v>13461</v>
      </c>
      <c r="N71" s="13">
        <v>13833</v>
      </c>
      <c r="O71" s="14">
        <v>14173</v>
      </c>
      <c r="P71" s="13">
        <v>14533</v>
      </c>
      <c r="Q71" s="35"/>
      <c r="R71" s="13">
        <v>5487</v>
      </c>
      <c r="S71" s="14">
        <v>5746</v>
      </c>
      <c r="T71" s="13">
        <v>5845</v>
      </c>
      <c r="U71" s="14">
        <v>6244</v>
      </c>
      <c r="V71" s="13">
        <v>7838</v>
      </c>
      <c r="W71" s="14">
        <v>12007</v>
      </c>
      <c r="X71" s="13">
        <v>12116</v>
      </c>
      <c r="Y71" s="14">
        <v>12410</v>
      </c>
      <c r="Z71" s="13">
        <v>12483</v>
      </c>
      <c r="AA71" s="14">
        <v>12745</v>
      </c>
      <c r="AB71" s="13">
        <v>12817</v>
      </c>
      <c r="AC71" s="14">
        <v>12885</v>
      </c>
      <c r="AD71" s="13">
        <v>12966</v>
      </c>
      <c r="AE71" s="13">
        <v>13121</v>
      </c>
      <c r="AF71" s="14">
        <v>13343</v>
      </c>
    </row>
    <row r="72" s="23" customFormat="1" ht="18" customHeight="1" spans="2:32">
      <c r="B72" s="13">
        <v>7720</v>
      </c>
      <c r="C72" s="14">
        <v>8005</v>
      </c>
      <c r="D72" s="13">
        <v>8232</v>
      </c>
      <c r="E72" s="14">
        <v>8514</v>
      </c>
      <c r="F72" s="13">
        <v>8865</v>
      </c>
      <c r="G72" s="14">
        <v>10974</v>
      </c>
      <c r="H72" s="13">
        <v>11978</v>
      </c>
      <c r="I72" s="14">
        <v>12417</v>
      </c>
      <c r="J72" s="13">
        <v>12565</v>
      </c>
      <c r="K72" s="14">
        <v>12886</v>
      </c>
      <c r="L72" s="13">
        <v>13112</v>
      </c>
      <c r="M72" s="14">
        <v>13469</v>
      </c>
      <c r="N72" s="13">
        <v>13834</v>
      </c>
      <c r="O72" s="14">
        <v>14174</v>
      </c>
      <c r="P72" s="13">
        <v>14538</v>
      </c>
      <c r="Q72" s="35"/>
      <c r="R72" s="13">
        <v>5488</v>
      </c>
      <c r="S72" s="14">
        <v>5747</v>
      </c>
      <c r="T72" s="13">
        <v>5846</v>
      </c>
      <c r="U72" s="14">
        <v>6247</v>
      </c>
      <c r="V72" s="13">
        <v>7844</v>
      </c>
      <c r="W72" s="14">
        <v>12016</v>
      </c>
      <c r="X72" s="13">
        <v>12117</v>
      </c>
      <c r="Y72" s="14">
        <v>12411</v>
      </c>
      <c r="Z72" s="13">
        <v>12485</v>
      </c>
      <c r="AA72" s="14">
        <v>12746</v>
      </c>
      <c r="AB72" s="13">
        <v>12819</v>
      </c>
      <c r="AC72" s="14">
        <v>12887</v>
      </c>
      <c r="AD72" s="13">
        <v>12967</v>
      </c>
      <c r="AE72" s="13">
        <v>13122</v>
      </c>
      <c r="AF72" s="14">
        <v>13345</v>
      </c>
    </row>
    <row r="73" s="23" customFormat="1" ht="18" customHeight="1" spans="2:32">
      <c r="B73" s="13">
        <v>7722</v>
      </c>
      <c r="C73" s="14">
        <v>8008</v>
      </c>
      <c r="D73" s="13">
        <v>8240</v>
      </c>
      <c r="E73" s="14">
        <v>8515</v>
      </c>
      <c r="F73" s="13">
        <v>8867</v>
      </c>
      <c r="G73" s="14">
        <v>10975</v>
      </c>
      <c r="H73" s="13">
        <v>12008</v>
      </c>
      <c r="I73" s="14">
        <v>12419</v>
      </c>
      <c r="J73" s="13">
        <v>12566</v>
      </c>
      <c r="K73" s="14">
        <v>12921</v>
      </c>
      <c r="L73" s="13">
        <v>13113</v>
      </c>
      <c r="M73" s="14">
        <v>13476</v>
      </c>
      <c r="N73" s="13">
        <v>13838</v>
      </c>
      <c r="O73" s="14">
        <v>14260</v>
      </c>
      <c r="P73" s="13">
        <v>14543</v>
      </c>
      <c r="Q73" s="35"/>
      <c r="R73" s="13">
        <v>5489</v>
      </c>
      <c r="S73" s="14">
        <v>5748</v>
      </c>
      <c r="T73" s="13">
        <v>5847</v>
      </c>
      <c r="U73" s="14">
        <v>6258</v>
      </c>
      <c r="V73" s="13">
        <v>7846</v>
      </c>
      <c r="W73" s="14">
        <v>12017</v>
      </c>
      <c r="X73" s="13">
        <v>12120</v>
      </c>
      <c r="Y73" s="14">
        <v>12412</v>
      </c>
      <c r="Z73" s="13">
        <v>12489</v>
      </c>
      <c r="AA73" s="14">
        <v>12747</v>
      </c>
      <c r="AB73" s="13">
        <v>12822</v>
      </c>
      <c r="AC73" s="14">
        <v>12910</v>
      </c>
      <c r="AD73" s="13">
        <v>12969</v>
      </c>
      <c r="AE73" s="13">
        <v>13123</v>
      </c>
      <c r="AF73" s="14">
        <v>13348</v>
      </c>
    </row>
    <row r="74" s="23" customFormat="1" ht="18" customHeight="1" spans="2:32">
      <c r="B74" s="13">
        <v>7727</v>
      </c>
      <c r="C74" s="14">
        <v>8011</v>
      </c>
      <c r="D74" s="13">
        <v>8241</v>
      </c>
      <c r="E74" s="14">
        <v>8525</v>
      </c>
      <c r="F74" s="13">
        <v>8868</v>
      </c>
      <c r="G74" s="14">
        <v>10979</v>
      </c>
      <c r="H74" s="13">
        <v>12009</v>
      </c>
      <c r="I74" s="14">
        <v>12420</v>
      </c>
      <c r="J74" s="13">
        <v>12569</v>
      </c>
      <c r="K74" s="14">
        <v>12924</v>
      </c>
      <c r="L74" s="13">
        <v>13119</v>
      </c>
      <c r="M74" s="14">
        <v>13480</v>
      </c>
      <c r="N74" s="13">
        <v>13848</v>
      </c>
      <c r="O74" s="14">
        <v>14411</v>
      </c>
      <c r="P74" s="13">
        <v>14544</v>
      </c>
      <c r="Q74" s="35"/>
      <c r="R74" s="13">
        <v>5490</v>
      </c>
      <c r="S74" s="14">
        <v>5750</v>
      </c>
      <c r="T74" s="13">
        <v>5850</v>
      </c>
      <c r="U74" s="14">
        <v>6259</v>
      </c>
      <c r="V74" s="13">
        <v>7851</v>
      </c>
      <c r="W74" s="14">
        <v>12022</v>
      </c>
      <c r="X74" s="13">
        <v>12121</v>
      </c>
      <c r="Y74" s="14">
        <v>12413</v>
      </c>
      <c r="Z74" s="13">
        <v>12490</v>
      </c>
      <c r="AA74" s="14">
        <v>12748</v>
      </c>
      <c r="AB74" s="13">
        <v>12823</v>
      </c>
      <c r="AC74" s="14">
        <v>12911</v>
      </c>
      <c r="AD74" s="13">
        <v>12970</v>
      </c>
      <c r="AE74" s="13">
        <v>13124</v>
      </c>
      <c r="AF74" s="14">
        <v>13353</v>
      </c>
    </row>
    <row r="75" s="23" customFormat="1" ht="18" customHeight="1" spans="2:32">
      <c r="B75" s="13">
        <v>7732</v>
      </c>
      <c r="C75" s="14">
        <v>8014</v>
      </c>
      <c r="D75" s="13">
        <v>8242</v>
      </c>
      <c r="E75" s="14">
        <v>8526</v>
      </c>
      <c r="F75" s="13">
        <v>8870</v>
      </c>
      <c r="G75" s="14">
        <v>10985</v>
      </c>
      <c r="H75" s="13">
        <v>12015</v>
      </c>
      <c r="I75" s="14">
        <v>12423</v>
      </c>
      <c r="J75" s="13">
        <v>12570</v>
      </c>
      <c r="K75" s="14">
        <v>12946</v>
      </c>
      <c r="L75" s="13">
        <v>13120</v>
      </c>
      <c r="M75" s="14">
        <v>13490</v>
      </c>
      <c r="N75" s="13">
        <v>13860</v>
      </c>
      <c r="O75" s="14">
        <v>14414</v>
      </c>
      <c r="P75" s="13">
        <v>14546</v>
      </c>
      <c r="Q75" s="35"/>
      <c r="R75" s="13">
        <v>5491</v>
      </c>
      <c r="S75" s="14">
        <v>5751</v>
      </c>
      <c r="T75" s="13">
        <v>5853</v>
      </c>
      <c r="U75" s="14">
        <v>6267</v>
      </c>
      <c r="V75" s="13">
        <v>7863</v>
      </c>
      <c r="W75" s="14">
        <v>12023</v>
      </c>
      <c r="X75" s="13">
        <v>12122</v>
      </c>
      <c r="Y75" s="14">
        <v>12416</v>
      </c>
      <c r="Z75" s="13">
        <v>12492</v>
      </c>
      <c r="AA75" s="14">
        <v>12749</v>
      </c>
      <c r="AB75" s="13">
        <v>12824</v>
      </c>
      <c r="AC75" s="14">
        <v>12912</v>
      </c>
      <c r="AD75" s="13">
        <v>12973</v>
      </c>
      <c r="AE75" s="13">
        <v>13136</v>
      </c>
      <c r="AF75" s="14">
        <v>13355</v>
      </c>
    </row>
    <row r="76" s="23" customFormat="1" ht="18" customHeight="1" spans="2:32">
      <c r="B76" s="13">
        <v>7738</v>
      </c>
      <c r="C76" s="14">
        <v>8015</v>
      </c>
      <c r="D76" s="13">
        <v>8243</v>
      </c>
      <c r="E76" s="14">
        <v>8530</v>
      </c>
      <c r="F76" s="13">
        <v>8886</v>
      </c>
      <c r="G76" s="14">
        <v>10986</v>
      </c>
      <c r="H76" s="13">
        <v>12018</v>
      </c>
      <c r="I76" s="14">
        <v>12431</v>
      </c>
      <c r="J76" s="13">
        <v>12571</v>
      </c>
      <c r="K76" s="14">
        <v>12953</v>
      </c>
      <c r="L76" s="13">
        <v>13126</v>
      </c>
      <c r="M76" s="14">
        <v>13605</v>
      </c>
      <c r="N76" s="13">
        <v>13861</v>
      </c>
      <c r="O76" s="14">
        <v>14416</v>
      </c>
      <c r="P76" s="13">
        <v>14548</v>
      </c>
      <c r="Q76" s="35"/>
      <c r="R76" s="13">
        <v>5492</v>
      </c>
      <c r="S76" s="14">
        <v>5757</v>
      </c>
      <c r="T76" s="13">
        <v>5857</v>
      </c>
      <c r="U76" s="14">
        <v>6278</v>
      </c>
      <c r="V76" s="13">
        <v>7865</v>
      </c>
      <c r="W76" s="14">
        <v>12024</v>
      </c>
      <c r="X76" s="13">
        <v>12125</v>
      </c>
      <c r="Y76" s="14">
        <v>12418</v>
      </c>
      <c r="Z76" s="13">
        <v>12493</v>
      </c>
      <c r="AA76" s="14">
        <v>12750</v>
      </c>
      <c r="AB76" s="13">
        <v>12827</v>
      </c>
      <c r="AC76" s="14">
        <v>12913</v>
      </c>
      <c r="AD76" s="13">
        <v>12974</v>
      </c>
      <c r="AE76" s="13">
        <v>13138</v>
      </c>
      <c r="AF76" s="14">
        <v>13360</v>
      </c>
    </row>
    <row r="77" s="23" customFormat="1" ht="18" customHeight="1" spans="2:32">
      <c r="B77" s="13">
        <v>7752</v>
      </c>
      <c r="C77" s="14">
        <v>8022</v>
      </c>
      <c r="D77" s="13">
        <v>8245</v>
      </c>
      <c r="E77" s="14">
        <v>8533</v>
      </c>
      <c r="F77" s="13">
        <v>8888</v>
      </c>
      <c r="G77" s="14">
        <v>10987</v>
      </c>
      <c r="H77" s="13">
        <v>12019</v>
      </c>
      <c r="I77" s="14">
        <v>12432</v>
      </c>
      <c r="J77" s="13">
        <v>12572</v>
      </c>
      <c r="K77" s="14">
        <v>12958</v>
      </c>
      <c r="L77" s="13">
        <v>13131</v>
      </c>
      <c r="M77" s="14">
        <v>13606</v>
      </c>
      <c r="N77" s="13">
        <v>14001</v>
      </c>
      <c r="O77" s="14">
        <v>14422</v>
      </c>
      <c r="P77" s="13">
        <v>14551</v>
      </c>
      <c r="Q77" s="35"/>
      <c r="R77" s="13">
        <v>5640</v>
      </c>
      <c r="S77" s="14">
        <v>5758</v>
      </c>
      <c r="T77" s="13">
        <v>5858</v>
      </c>
      <c r="U77" s="14">
        <v>6281</v>
      </c>
      <c r="V77" s="13">
        <v>7880</v>
      </c>
      <c r="W77" s="14">
        <v>12025</v>
      </c>
      <c r="X77" s="13">
        <v>12131</v>
      </c>
      <c r="Y77" s="14">
        <v>12421</v>
      </c>
      <c r="Z77" s="13">
        <v>12494</v>
      </c>
      <c r="AA77" s="14">
        <v>12751</v>
      </c>
      <c r="AB77" s="13">
        <v>12828</v>
      </c>
      <c r="AC77" s="14">
        <v>12914</v>
      </c>
      <c r="AD77" s="13">
        <v>12976</v>
      </c>
      <c r="AE77" s="13">
        <v>13139</v>
      </c>
      <c r="AF77" s="14">
        <v>13361</v>
      </c>
    </row>
    <row r="78" s="23" customFormat="1" ht="18" customHeight="1" spans="2:32">
      <c r="B78" s="13">
        <v>7762</v>
      </c>
      <c r="C78" s="14">
        <v>8037</v>
      </c>
      <c r="D78" s="13">
        <v>8246</v>
      </c>
      <c r="E78" s="14">
        <v>8535</v>
      </c>
      <c r="F78" s="13">
        <v>8889</v>
      </c>
      <c r="G78" s="14">
        <v>10990</v>
      </c>
      <c r="H78" s="13">
        <v>12020</v>
      </c>
      <c r="I78" s="14">
        <v>12433</v>
      </c>
      <c r="J78" s="13">
        <v>12574</v>
      </c>
      <c r="K78" s="14">
        <v>12962</v>
      </c>
      <c r="L78" s="13">
        <v>13132</v>
      </c>
      <c r="M78" s="14">
        <v>13607</v>
      </c>
      <c r="N78" s="13">
        <v>14009</v>
      </c>
      <c r="O78" s="14">
        <v>14423</v>
      </c>
      <c r="P78" s="13">
        <v>14555</v>
      </c>
      <c r="Q78" s="35"/>
      <c r="R78" s="13">
        <v>5647</v>
      </c>
      <c r="S78" s="14">
        <v>5760</v>
      </c>
      <c r="T78" s="13">
        <v>5859</v>
      </c>
      <c r="U78" s="14">
        <v>6282</v>
      </c>
      <c r="V78" s="13">
        <v>7881</v>
      </c>
      <c r="W78" s="14">
        <v>12028</v>
      </c>
      <c r="X78" s="13">
        <v>12133</v>
      </c>
      <c r="Y78" s="14">
        <v>12422</v>
      </c>
      <c r="Z78" s="13">
        <v>12495</v>
      </c>
      <c r="AA78" s="14">
        <v>12752</v>
      </c>
      <c r="AB78" s="13">
        <v>12832</v>
      </c>
      <c r="AC78" s="14">
        <v>12915</v>
      </c>
      <c r="AD78" s="13">
        <v>12980</v>
      </c>
      <c r="AE78" s="13">
        <v>13140</v>
      </c>
      <c r="AF78" s="14">
        <v>13365</v>
      </c>
    </row>
    <row r="79" s="23" customFormat="1" ht="18" customHeight="1" spans="2:32">
      <c r="B79" s="13">
        <v>7763</v>
      </c>
      <c r="C79" s="14">
        <v>8038</v>
      </c>
      <c r="D79" s="13">
        <v>8247</v>
      </c>
      <c r="E79" s="14">
        <v>8551</v>
      </c>
      <c r="F79" s="13">
        <v>10505</v>
      </c>
      <c r="G79" s="14">
        <v>10998</v>
      </c>
      <c r="H79" s="13">
        <v>12027</v>
      </c>
      <c r="I79" s="14">
        <v>12440</v>
      </c>
      <c r="J79" s="13">
        <v>12575</v>
      </c>
      <c r="K79" s="14">
        <v>12972</v>
      </c>
      <c r="L79" s="13">
        <v>13134</v>
      </c>
      <c r="M79" s="14">
        <v>13611</v>
      </c>
      <c r="N79" s="13">
        <v>14011</v>
      </c>
      <c r="O79" s="14">
        <v>14424</v>
      </c>
      <c r="P79" s="13">
        <v>14557</v>
      </c>
      <c r="Q79" s="35"/>
      <c r="R79" s="13">
        <v>5648</v>
      </c>
      <c r="S79" s="14">
        <v>5761</v>
      </c>
      <c r="T79" s="13">
        <v>5860</v>
      </c>
      <c r="U79" s="14">
        <v>6330</v>
      </c>
      <c r="V79" s="13">
        <v>7890</v>
      </c>
      <c r="W79" s="14">
        <v>12029</v>
      </c>
      <c r="X79" s="13">
        <v>12134</v>
      </c>
      <c r="Y79" s="14">
        <v>12424</v>
      </c>
      <c r="Z79" s="13">
        <v>12496</v>
      </c>
      <c r="AA79" s="14">
        <v>12758</v>
      </c>
      <c r="AB79" s="13">
        <v>12835</v>
      </c>
      <c r="AC79" s="14">
        <v>12916</v>
      </c>
      <c r="AD79" s="13">
        <v>12981</v>
      </c>
      <c r="AE79" s="13">
        <v>13141</v>
      </c>
      <c r="AF79" s="14">
        <v>13367</v>
      </c>
    </row>
    <row r="80" s="23" customFormat="1" ht="18" customHeight="1" spans="2:32">
      <c r="B80" s="13">
        <v>7803</v>
      </c>
      <c r="C80" s="14">
        <v>8042</v>
      </c>
      <c r="D80" s="13">
        <v>8248</v>
      </c>
      <c r="E80" s="14">
        <v>8553</v>
      </c>
      <c r="F80" s="13">
        <v>10509</v>
      </c>
      <c r="G80" s="14">
        <v>11569</v>
      </c>
      <c r="H80" s="13">
        <v>12033</v>
      </c>
      <c r="I80" s="14">
        <v>12443</v>
      </c>
      <c r="J80" s="13">
        <v>12578</v>
      </c>
      <c r="K80" s="14">
        <v>12975</v>
      </c>
      <c r="L80" s="13">
        <v>13135</v>
      </c>
      <c r="M80" s="14">
        <v>13612</v>
      </c>
      <c r="N80" s="13">
        <v>14020</v>
      </c>
      <c r="O80" s="14">
        <v>14428</v>
      </c>
      <c r="P80" s="13">
        <v>14563</v>
      </c>
      <c r="Q80" s="35"/>
      <c r="R80" s="13">
        <v>5650</v>
      </c>
      <c r="S80" s="14">
        <v>5762</v>
      </c>
      <c r="T80" s="13">
        <v>5862</v>
      </c>
      <c r="U80" s="14">
        <v>6334</v>
      </c>
      <c r="V80" s="13">
        <v>7938</v>
      </c>
      <c r="W80" s="14">
        <v>12031</v>
      </c>
      <c r="X80" s="13">
        <v>12136</v>
      </c>
      <c r="Y80" s="14">
        <v>12427</v>
      </c>
      <c r="Z80" s="13">
        <v>12501</v>
      </c>
      <c r="AA80" s="14">
        <v>12760</v>
      </c>
      <c r="AB80" s="13">
        <v>12836</v>
      </c>
      <c r="AC80" s="14">
        <v>12917</v>
      </c>
      <c r="AD80" s="13">
        <v>12985</v>
      </c>
      <c r="AE80" s="13">
        <v>13143</v>
      </c>
      <c r="AF80" s="14">
        <v>13368</v>
      </c>
    </row>
    <row r="81" s="23" customFormat="1" ht="18" customHeight="1" spans="2:32">
      <c r="B81" s="13">
        <v>7821</v>
      </c>
      <c r="C81" s="14">
        <v>8050</v>
      </c>
      <c r="D81" s="13">
        <v>8251</v>
      </c>
      <c r="E81" s="14">
        <v>8554</v>
      </c>
      <c r="F81" s="13">
        <v>10516</v>
      </c>
      <c r="G81" s="14">
        <v>11792</v>
      </c>
      <c r="H81" s="13">
        <v>12041</v>
      </c>
      <c r="I81" s="14">
        <v>12451</v>
      </c>
      <c r="J81" s="13">
        <v>12580</v>
      </c>
      <c r="K81" s="14">
        <v>12977</v>
      </c>
      <c r="L81" s="13">
        <v>13142</v>
      </c>
      <c r="M81" s="14">
        <v>13615</v>
      </c>
      <c r="N81" s="13">
        <v>14021</v>
      </c>
      <c r="O81" s="14">
        <v>14429</v>
      </c>
      <c r="P81" s="13">
        <v>14568</v>
      </c>
      <c r="Q81" s="35"/>
      <c r="R81" s="13">
        <v>5651</v>
      </c>
      <c r="S81" s="14">
        <v>5763</v>
      </c>
      <c r="T81" s="13">
        <v>5866</v>
      </c>
      <c r="U81" s="14">
        <v>6336</v>
      </c>
      <c r="V81" s="13">
        <v>8006</v>
      </c>
      <c r="W81" s="14">
        <v>12032</v>
      </c>
      <c r="X81" s="13">
        <v>12137</v>
      </c>
      <c r="Y81" s="14">
        <v>12428</v>
      </c>
      <c r="Z81" s="13">
        <v>12502</v>
      </c>
      <c r="AA81" s="14">
        <v>12762</v>
      </c>
      <c r="AB81" s="13">
        <v>12837</v>
      </c>
      <c r="AC81" s="14">
        <v>12918</v>
      </c>
      <c r="AD81" s="13">
        <v>12986</v>
      </c>
      <c r="AE81" s="13">
        <v>13144</v>
      </c>
      <c r="AF81" s="14">
        <v>13404</v>
      </c>
    </row>
    <row r="82" s="23" customFormat="1" ht="18" customHeight="1" spans="2:32">
      <c r="B82" s="13">
        <v>7822</v>
      </c>
      <c r="C82" s="14">
        <v>8067</v>
      </c>
      <c r="D82" s="13">
        <v>8252</v>
      </c>
      <c r="E82" s="14">
        <v>8555</v>
      </c>
      <c r="F82" s="13">
        <v>10518</v>
      </c>
      <c r="G82" s="14">
        <v>11930</v>
      </c>
      <c r="H82" s="13">
        <v>12043</v>
      </c>
      <c r="I82" s="14">
        <v>12453</v>
      </c>
      <c r="J82" s="13">
        <v>12582</v>
      </c>
      <c r="K82" s="14">
        <v>12978</v>
      </c>
      <c r="L82" s="13">
        <v>13148</v>
      </c>
      <c r="M82" s="14">
        <v>13616</v>
      </c>
      <c r="N82" s="13">
        <v>14025</v>
      </c>
      <c r="O82" s="14">
        <v>14432</v>
      </c>
      <c r="P82" s="13">
        <v>14569</v>
      </c>
      <c r="Q82" s="35"/>
      <c r="R82" s="13">
        <v>5652</v>
      </c>
      <c r="S82" s="14">
        <v>5764</v>
      </c>
      <c r="T82" s="13">
        <v>5867</v>
      </c>
      <c r="U82" s="14">
        <v>6350</v>
      </c>
      <c r="V82" s="13">
        <v>8019</v>
      </c>
      <c r="W82" s="14">
        <v>12035</v>
      </c>
      <c r="X82" s="13">
        <v>12138</v>
      </c>
      <c r="Y82" s="14">
        <v>12430</v>
      </c>
      <c r="Z82" s="13">
        <v>12503</v>
      </c>
      <c r="AA82" s="14">
        <v>12763</v>
      </c>
      <c r="AB82" s="13">
        <v>12838</v>
      </c>
      <c r="AC82" s="14">
        <v>12920</v>
      </c>
      <c r="AD82" s="13">
        <v>12987</v>
      </c>
      <c r="AE82" s="13">
        <v>13145</v>
      </c>
      <c r="AF82" s="14">
        <v>13406</v>
      </c>
    </row>
    <row r="83" s="23" customFormat="1" ht="18" customHeight="1" spans="2:32">
      <c r="B83" s="13">
        <v>7823</v>
      </c>
      <c r="C83" s="14">
        <v>8068</v>
      </c>
      <c r="D83" s="13">
        <v>8260</v>
      </c>
      <c r="E83" s="14">
        <v>8560</v>
      </c>
      <c r="F83" s="13">
        <v>10519</v>
      </c>
      <c r="G83" s="14">
        <v>11932</v>
      </c>
      <c r="H83" s="13">
        <v>12050</v>
      </c>
      <c r="I83" s="14">
        <v>12456</v>
      </c>
      <c r="J83" s="13">
        <v>12585</v>
      </c>
      <c r="K83" s="14">
        <v>12979</v>
      </c>
      <c r="L83" s="13">
        <v>13152</v>
      </c>
      <c r="M83" s="14">
        <v>13617</v>
      </c>
      <c r="N83" s="13">
        <v>14030</v>
      </c>
      <c r="O83" s="14">
        <v>14437</v>
      </c>
      <c r="P83" s="13">
        <v>14572</v>
      </c>
      <c r="Q83" s="35"/>
      <c r="R83" s="13">
        <v>5653</v>
      </c>
      <c r="S83" s="14">
        <v>5766</v>
      </c>
      <c r="T83" s="13">
        <v>5868</v>
      </c>
      <c r="U83" s="14">
        <v>6359</v>
      </c>
      <c r="V83" s="13">
        <v>8041</v>
      </c>
      <c r="W83" s="14">
        <v>12036</v>
      </c>
      <c r="X83" s="13">
        <v>12139</v>
      </c>
      <c r="Y83" s="14">
        <v>12434</v>
      </c>
      <c r="Z83" s="13">
        <v>12504</v>
      </c>
      <c r="AA83" s="14">
        <v>12764</v>
      </c>
      <c r="AB83" s="13">
        <v>12841</v>
      </c>
      <c r="AC83" s="14">
        <v>12922</v>
      </c>
      <c r="AD83" s="13">
        <v>12989</v>
      </c>
      <c r="AE83" s="13">
        <v>13146</v>
      </c>
      <c r="AF83" s="14">
        <v>13411</v>
      </c>
    </row>
    <row r="84" s="23" customFormat="1" ht="18" customHeight="1" spans="2:32">
      <c r="B84" s="13">
        <v>7830</v>
      </c>
      <c r="C84" s="14">
        <v>8069</v>
      </c>
      <c r="D84" s="13">
        <v>8302</v>
      </c>
      <c r="E84" s="14">
        <v>8562</v>
      </c>
      <c r="F84" s="13">
        <v>10524</v>
      </c>
      <c r="G84" s="14">
        <v>11933</v>
      </c>
      <c r="H84" s="13">
        <v>12059</v>
      </c>
      <c r="I84" s="14">
        <v>12458</v>
      </c>
      <c r="J84" s="13">
        <v>12592</v>
      </c>
      <c r="K84" s="14">
        <v>12983</v>
      </c>
      <c r="L84" s="13">
        <v>13159</v>
      </c>
      <c r="M84" s="14">
        <v>13619</v>
      </c>
      <c r="N84" s="13">
        <v>14033</v>
      </c>
      <c r="O84" s="14">
        <v>14443</v>
      </c>
      <c r="P84" s="13">
        <v>14585</v>
      </c>
      <c r="Q84" s="35"/>
      <c r="R84" s="13">
        <v>5655</v>
      </c>
      <c r="S84" s="14">
        <v>5767</v>
      </c>
      <c r="T84" s="13">
        <v>5871</v>
      </c>
      <c r="U84" s="14">
        <v>6365</v>
      </c>
      <c r="V84" s="13">
        <v>8064</v>
      </c>
      <c r="W84" s="14">
        <v>12037</v>
      </c>
      <c r="X84" s="13">
        <v>12141</v>
      </c>
      <c r="Y84" s="14">
        <v>12435</v>
      </c>
      <c r="Z84" s="13">
        <v>12506</v>
      </c>
      <c r="AA84" s="14">
        <v>12765</v>
      </c>
      <c r="AB84" s="13">
        <v>12842</v>
      </c>
      <c r="AC84" s="14">
        <v>12923</v>
      </c>
      <c r="AD84" s="13">
        <v>12993</v>
      </c>
      <c r="AE84" s="13">
        <v>13147</v>
      </c>
      <c r="AF84" s="14">
        <v>13415</v>
      </c>
    </row>
    <row r="85" s="23" customFormat="1" ht="18" customHeight="1" spans="2:32">
      <c r="B85" s="13">
        <v>7837</v>
      </c>
      <c r="C85" s="14">
        <v>8070</v>
      </c>
      <c r="D85" s="13">
        <v>8310</v>
      </c>
      <c r="E85" s="14">
        <v>8721</v>
      </c>
      <c r="F85" s="13">
        <v>10526</v>
      </c>
      <c r="G85" s="14">
        <v>11935</v>
      </c>
      <c r="H85" s="13">
        <v>12063</v>
      </c>
      <c r="I85" s="14">
        <v>12466</v>
      </c>
      <c r="J85" s="13">
        <v>12594</v>
      </c>
      <c r="K85" s="14">
        <v>12992</v>
      </c>
      <c r="L85" s="13">
        <v>13164</v>
      </c>
      <c r="M85" s="14">
        <v>13624</v>
      </c>
      <c r="N85" s="13">
        <v>14036</v>
      </c>
      <c r="O85" s="14">
        <v>14449</v>
      </c>
      <c r="P85" s="13">
        <v>14589</v>
      </c>
      <c r="Q85" s="35"/>
      <c r="R85" s="13">
        <v>5658</v>
      </c>
      <c r="S85" s="14">
        <v>5768</v>
      </c>
      <c r="T85" s="13">
        <v>5872</v>
      </c>
      <c r="U85" s="14">
        <v>6373</v>
      </c>
      <c r="V85" s="13">
        <v>8219</v>
      </c>
      <c r="W85" s="14">
        <v>12040</v>
      </c>
      <c r="X85" s="13">
        <v>12147</v>
      </c>
      <c r="Y85" s="14">
        <v>12436</v>
      </c>
      <c r="Z85" s="13">
        <v>12516</v>
      </c>
      <c r="AA85" s="14">
        <v>12766</v>
      </c>
      <c r="AB85" s="13">
        <v>12843</v>
      </c>
      <c r="AC85" s="14">
        <v>12926</v>
      </c>
      <c r="AD85" s="13">
        <v>12996</v>
      </c>
      <c r="AE85" s="13">
        <v>13154</v>
      </c>
      <c r="AF85" s="14">
        <v>13416</v>
      </c>
    </row>
    <row r="86" s="23" customFormat="1" ht="18" customHeight="1" spans="2:32">
      <c r="B86" s="13">
        <v>7839</v>
      </c>
      <c r="C86" s="14">
        <v>8072</v>
      </c>
      <c r="D86" s="13">
        <v>8312</v>
      </c>
      <c r="E86" s="14">
        <v>8731</v>
      </c>
      <c r="F86" s="13">
        <v>10536</v>
      </c>
      <c r="G86" s="14">
        <v>11937</v>
      </c>
      <c r="H86" s="13">
        <v>12067</v>
      </c>
      <c r="I86" s="14">
        <v>12472</v>
      </c>
      <c r="J86" s="13">
        <v>12701</v>
      </c>
      <c r="K86" s="14">
        <v>12995</v>
      </c>
      <c r="L86" s="13">
        <v>13166</v>
      </c>
      <c r="M86" s="14">
        <v>13634</v>
      </c>
      <c r="N86" s="13">
        <v>14040</v>
      </c>
      <c r="O86" s="14">
        <v>14452</v>
      </c>
      <c r="P86" s="13">
        <v>14592</v>
      </c>
      <c r="Q86" s="35"/>
      <c r="R86" s="13">
        <v>5660</v>
      </c>
      <c r="S86" s="14">
        <v>5769</v>
      </c>
      <c r="T86" s="13">
        <v>5873</v>
      </c>
      <c r="U86" s="14">
        <v>6377</v>
      </c>
      <c r="V86" s="13">
        <v>8250</v>
      </c>
      <c r="W86" s="14">
        <v>12042</v>
      </c>
      <c r="X86" s="13">
        <v>12149</v>
      </c>
      <c r="Y86" s="14">
        <v>12438</v>
      </c>
      <c r="Z86" s="13">
        <v>12517</v>
      </c>
      <c r="AA86" s="14">
        <v>12767</v>
      </c>
      <c r="AB86" s="13">
        <v>12844</v>
      </c>
      <c r="AC86" s="14">
        <v>12927</v>
      </c>
      <c r="AD86" s="13">
        <v>12997</v>
      </c>
      <c r="AE86" s="13">
        <v>13155</v>
      </c>
      <c r="AF86" s="14">
        <v>13418</v>
      </c>
    </row>
    <row r="87" s="23" customFormat="1" ht="18" customHeight="1" spans="2:32">
      <c r="B87" s="13">
        <v>7847</v>
      </c>
      <c r="C87" s="14">
        <v>8073</v>
      </c>
      <c r="D87" s="13">
        <v>8313</v>
      </c>
      <c r="E87" s="14">
        <v>8732</v>
      </c>
      <c r="F87" s="13">
        <v>10541</v>
      </c>
      <c r="G87" s="14">
        <v>11939</v>
      </c>
      <c r="H87" s="13">
        <v>12074</v>
      </c>
      <c r="I87" s="14">
        <v>12473</v>
      </c>
      <c r="J87" s="13">
        <v>12721</v>
      </c>
      <c r="K87" s="14">
        <v>13030</v>
      </c>
      <c r="L87" s="13">
        <v>13167</v>
      </c>
      <c r="M87" s="14">
        <v>13636</v>
      </c>
      <c r="N87" s="13">
        <v>14041</v>
      </c>
      <c r="O87" s="14">
        <v>14454</v>
      </c>
      <c r="P87" s="13">
        <v>14701</v>
      </c>
      <c r="Q87" s="35"/>
      <c r="R87" s="13">
        <v>5665</v>
      </c>
      <c r="S87" s="14">
        <v>5770</v>
      </c>
      <c r="T87" s="13">
        <v>5874</v>
      </c>
      <c r="U87" s="14">
        <v>6384</v>
      </c>
      <c r="V87" s="13">
        <v>8270</v>
      </c>
      <c r="W87" s="14">
        <v>12046</v>
      </c>
      <c r="X87" s="13">
        <v>12153</v>
      </c>
      <c r="Y87" s="14">
        <v>12439</v>
      </c>
      <c r="Z87" s="13">
        <v>12521</v>
      </c>
      <c r="AA87" s="14">
        <v>12768</v>
      </c>
      <c r="AB87" s="13">
        <v>12846</v>
      </c>
      <c r="AC87" s="14">
        <v>12928</v>
      </c>
      <c r="AD87" s="13">
        <v>12998</v>
      </c>
      <c r="AE87" s="13">
        <v>13156</v>
      </c>
      <c r="AF87" s="14">
        <v>13420</v>
      </c>
    </row>
    <row r="88" s="23" customFormat="1" ht="18" customHeight="1" spans="2:32">
      <c r="B88" s="13">
        <v>14702</v>
      </c>
      <c r="C88" s="14">
        <v>15020</v>
      </c>
      <c r="D88" s="13">
        <v>15357</v>
      </c>
      <c r="E88" s="14">
        <v>15475</v>
      </c>
      <c r="F88" s="13">
        <v>15690</v>
      </c>
      <c r="G88" s="14">
        <v>15935</v>
      </c>
      <c r="H88" s="13">
        <v>16142</v>
      </c>
      <c r="I88" s="14">
        <v>16406</v>
      </c>
      <c r="J88" s="13">
        <v>16821</v>
      </c>
      <c r="K88" s="14">
        <v>17098</v>
      </c>
      <c r="L88" s="13">
        <v>17358</v>
      </c>
      <c r="M88" s="14">
        <v>17767</v>
      </c>
      <c r="N88" s="13">
        <v>17963</v>
      </c>
      <c r="O88" s="14">
        <v>18235</v>
      </c>
      <c r="P88" s="13">
        <v>18424</v>
      </c>
      <c r="Q88" s="35"/>
      <c r="R88" s="13">
        <v>13426</v>
      </c>
      <c r="S88" s="14">
        <v>13625</v>
      </c>
      <c r="T88" s="13">
        <v>13681</v>
      </c>
      <c r="U88" s="14">
        <v>13801</v>
      </c>
      <c r="V88" s="13">
        <v>14037</v>
      </c>
      <c r="W88" s="14">
        <v>14486</v>
      </c>
      <c r="X88" s="13">
        <v>14737</v>
      </c>
      <c r="Y88" s="14">
        <v>14820</v>
      </c>
      <c r="Z88" s="13">
        <v>15072</v>
      </c>
      <c r="AA88" s="14">
        <v>15485</v>
      </c>
      <c r="AB88" s="13">
        <v>15724</v>
      </c>
      <c r="AC88" s="14">
        <v>15848</v>
      </c>
      <c r="AD88" s="13">
        <v>16120</v>
      </c>
      <c r="AE88" s="13">
        <v>16328</v>
      </c>
      <c r="AF88" s="14">
        <v>16634</v>
      </c>
    </row>
    <row r="89" s="23" customFormat="1" ht="18" customHeight="1" spans="2:32">
      <c r="B89" s="13">
        <v>14707</v>
      </c>
      <c r="C89" s="14">
        <v>15026</v>
      </c>
      <c r="D89" s="13">
        <v>15358</v>
      </c>
      <c r="E89" s="14">
        <v>15476</v>
      </c>
      <c r="F89" s="13">
        <v>15698</v>
      </c>
      <c r="G89" s="14">
        <v>15937</v>
      </c>
      <c r="H89" s="13">
        <v>16143</v>
      </c>
      <c r="I89" s="14">
        <v>16407</v>
      </c>
      <c r="J89" s="13">
        <v>16823</v>
      </c>
      <c r="K89" s="14">
        <v>17214</v>
      </c>
      <c r="L89" s="13">
        <v>17360</v>
      </c>
      <c r="M89" s="14">
        <v>17769</v>
      </c>
      <c r="N89" s="13">
        <v>17966</v>
      </c>
      <c r="O89" s="14">
        <v>18237</v>
      </c>
      <c r="P89" s="13">
        <v>18427</v>
      </c>
      <c r="Q89" s="35"/>
      <c r="R89" s="13">
        <v>13428</v>
      </c>
      <c r="S89" s="14">
        <v>13626</v>
      </c>
      <c r="T89" s="13">
        <v>13682</v>
      </c>
      <c r="U89" s="14">
        <v>13803</v>
      </c>
      <c r="V89" s="13">
        <v>14039</v>
      </c>
      <c r="W89" s="14">
        <v>14507</v>
      </c>
      <c r="X89" s="13">
        <v>14738</v>
      </c>
      <c r="Y89" s="14">
        <v>14821</v>
      </c>
      <c r="Z89" s="13">
        <v>15083</v>
      </c>
      <c r="AA89" s="14">
        <v>15486</v>
      </c>
      <c r="AB89" s="13">
        <v>15725</v>
      </c>
      <c r="AC89" s="14">
        <v>15849</v>
      </c>
      <c r="AD89" s="13">
        <v>16124</v>
      </c>
      <c r="AE89" s="13">
        <v>16329</v>
      </c>
      <c r="AF89" s="14">
        <v>16636</v>
      </c>
    </row>
    <row r="90" s="23" customFormat="1" ht="18" customHeight="1" spans="2:32">
      <c r="B90" s="13">
        <v>14710</v>
      </c>
      <c r="C90" s="14">
        <v>15030</v>
      </c>
      <c r="D90" s="13">
        <v>15363</v>
      </c>
      <c r="E90" s="14">
        <v>15477</v>
      </c>
      <c r="F90" s="13">
        <v>15710</v>
      </c>
      <c r="G90" s="14">
        <v>15938</v>
      </c>
      <c r="H90" s="13">
        <v>16150</v>
      </c>
      <c r="I90" s="14">
        <v>16410</v>
      </c>
      <c r="J90" s="13">
        <v>16827</v>
      </c>
      <c r="K90" s="14">
        <v>17221</v>
      </c>
      <c r="L90" s="13">
        <v>17362</v>
      </c>
      <c r="M90" s="14">
        <v>17772</v>
      </c>
      <c r="N90" s="13">
        <v>17967</v>
      </c>
      <c r="O90" s="14">
        <v>18240</v>
      </c>
      <c r="P90" s="13">
        <v>18430</v>
      </c>
      <c r="Q90" s="35"/>
      <c r="R90" s="13">
        <v>13431</v>
      </c>
      <c r="S90" s="14">
        <v>13627</v>
      </c>
      <c r="T90" s="13">
        <v>13684</v>
      </c>
      <c r="U90" s="14">
        <v>13804</v>
      </c>
      <c r="V90" s="13">
        <v>14042</v>
      </c>
      <c r="W90" s="14">
        <v>14510</v>
      </c>
      <c r="X90" s="13">
        <v>14739</v>
      </c>
      <c r="Y90" s="14">
        <v>14822</v>
      </c>
      <c r="Z90" s="13">
        <v>15310</v>
      </c>
      <c r="AA90" s="14">
        <v>15488</v>
      </c>
      <c r="AB90" s="13">
        <v>15727</v>
      </c>
      <c r="AC90" s="14">
        <v>15856</v>
      </c>
      <c r="AD90" s="13">
        <v>16130</v>
      </c>
      <c r="AE90" s="13">
        <v>16331</v>
      </c>
      <c r="AF90" s="14">
        <v>16639</v>
      </c>
    </row>
    <row r="91" s="23" customFormat="1" ht="18" customHeight="1" spans="2:32">
      <c r="B91" s="13">
        <v>14712</v>
      </c>
      <c r="C91" s="14">
        <v>15031</v>
      </c>
      <c r="D91" s="13">
        <v>15365</v>
      </c>
      <c r="E91" s="14">
        <v>15478</v>
      </c>
      <c r="F91" s="13">
        <v>15714</v>
      </c>
      <c r="G91" s="14">
        <v>15946</v>
      </c>
      <c r="H91" s="13">
        <v>16151</v>
      </c>
      <c r="I91" s="14">
        <v>16411</v>
      </c>
      <c r="J91" s="13">
        <v>16828</v>
      </c>
      <c r="K91" s="14">
        <v>17223</v>
      </c>
      <c r="L91" s="13">
        <v>17363</v>
      </c>
      <c r="M91" s="14">
        <v>17777</v>
      </c>
      <c r="N91" s="13">
        <v>17976</v>
      </c>
      <c r="O91" s="14">
        <v>18244</v>
      </c>
      <c r="P91" s="13">
        <v>18431</v>
      </c>
      <c r="Q91" s="35"/>
      <c r="R91" s="13">
        <v>13433</v>
      </c>
      <c r="S91" s="14">
        <v>13628</v>
      </c>
      <c r="T91" s="13">
        <v>13687</v>
      </c>
      <c r="U91" s="14">
        <v>13806</v>
      </c>
      <c r="V91" s="13">
        <v>14054</v>
      </c>
      <c r="W91" s="14">
        <v>14512</v>
      </c>
      <c r="X91" s="13">
        <v>14740</v>
      </c>
      <c r="Y91" s="14">
        <v>14823</v>
      </c>
      <c r="Z91" s="13">
        <v>15311</v>
      </c>
      <c r="AA91" s="14">
        <v>15510</v>
      </c>
      <c r="AB91" s="13">
        <v>15729</v>
      </c>
      <c r="AC91" s="14">
        <v>15860</v>
      </c>
      <c r="AD91" s="13">
        <v>16131</v>
      </c>
      <c r="AE91" s="13">
        <v>16332</v>
      </c>
      <c r="AF91" s="14">
        <v>16644</v>
      </c>
    </row>
    <row r="92" s="23" customFormat="1" ht="18" customHeight="1" spans="2:32">
      <c r="B92" s="13">
        <v>14716</v>
      </c>
      <c r="C92" s="14">
        <v>15033</v>
      </c>
      <c r="D92" s="13">
        <v>15366</v>
      </c>
      <c r="E92" s="14">
        <v>15480</v>
      </c>
      <c r="F92" s="13">
        <v>15717</v>
      </c>
      <c r="G92" s="14">
        <v>15949</v>
      </c>
      <c r="H92" s="13">
        <v>16153</v>
      </c>
      <c r="I92" s="14">
        <v>16412</v>
      </c>
      <c r="J92" s="13">
        <v>16833</v>
      </c>
      <c r="K92" s="14">
        <v>17225</v>
      </c>
      <c r="L92" s="13">
        <v>17364</v>
      </c>
      <c r="M92" s="14">
        <v>17779</v>
      </c>
      <c r="N92" s="13">
        <v>17978</v>
      </c>
      <c r="O92" s="14">
        <v>18247</v>
      </c>
      <c r="P92" s="13">
        <v>18433</v>
      </c>
      <c r="Q92" s="35"/>
      <c r="R92" s="13">
        <v>13436</v>
      </c>
      <c r="S92" s="14">
        <v>13630</v>
      </c>
      <c r="T92" s="13">
        <v>13690</v>
      </c>
      <c r="U92" s="14">
        <v>13807</v>
      </c>
      <c r="V92" s="13">
        <v>14055</v>
      </c>
      <c r="W92" s="14">
        <v>14516</v>
      </c>
      <c r="X92" s="13">
        <v>14741</v>
      </c>
      <c r="Y92" s="14">
        <v>14825</v>
      </c>
      <c r="Z92" s="13">
        <v>15312</v>
      </c>
      <c r="AA92" s="14">
        <v>15530</v>
      </c>
      <c r="AB92" s="13">
        <v>15730</v>
      </c>
      <c r="AC92" s="14">
        <v>15861</v>
      </c>
      <c r="AD92" s="13">
        <v>16141</v>
      </c>
      <c r="AE92" s="13">
        <v>16334</v>
      </c>
      <c r="AF92" s="14">
        <v>16645</v>
      </c>
    </row>
    <row r="93" s="23" customFormat="1" ht="18" customHeight="1" spans="2:32">
      <c r="B93" s="13">
        <v>14720</v>
      </c>
      <c r="C93" s="14">
        <v>15037</v>
      </c>
      <c r="D93" s="13">
        <v>15368</v>
      </c>
      <c r="E93" s="14">
        <v>15482</v>
      </c>
      <c r="F93" s="13">
        <v>15721</v>
      </c>
      <c r="G93" s="14">
        <v>15953</v>
      </c>
      <c r="H93" s="13">
        <v>16154</v>
      </c>
      <c r="I93" s="14">
        <v>16413</v>
      </c>
      <c r="J93" s="13">
        <v>16840</v>
      </c>
      <c r="K93" s="14">
        <v>17231</v>
      </c>
      <c r="L93" s="13">
        <v>17365</v>
      </c>
      <c r="M93" s="14">
        <v>17801</v>
      </c>
      <c r="N93" s="13">
        <v>17980</v>
      </c>
      <c r="O93" s="14">
        <v>18250</v>
      </c>
      <c r="P93" s="13">
        <v>18436</v>
      </c>
      <c r="Q93" s="35"/>
      <c r="R93" s="13">
        <v>13437</v>
      </c>
      <c r="S93" s="14">
        <v>13631</v>
      </c>
      <c r="T93" s="13">
        <v>13691</v>
      </c>
      <c r="U93" s="14">
        <v>13808</v>
      </c>
      <c r="V93" s="13">
        <v>14058</v>
      </c>
      <c r="W93" s="14">
        <v>14517</v>
      </c>
      <c r="X93" s="13">
        <v>14743</v>
      </c>
      <c r="Y93" s="14">
        <v>14826</v>
      </c>
      <c r="Z93" s="13">
        <v>15322</v>
      </c>
      <c r="AA93" s="14">
        <v>15531</v>
      </c>
      <c r="AB93" s="13">
        <v>15732</v>
      </c>
      <c r="AC93" s="14">
        <v>15863</v>
      </c>
      <c r="AD93" s="13">
        <v>16145</v>
      </c>
      <c r="AE93" s="13">
        <v>16340</v>
      </c>
      <c r="AF93" s="14">
        <v>16647</v>
      </c>
    </row>
    <row r="94" s="23" customFormat="1" ht="18" customHeight="1" spans="2:32">
      <c r="B94" s="13">
        <v>14732</v>
      </c>
      <c r="C94" s="14">
        <v>15049</v>
      </c>
      <c r="D94" s="13">
        <v>15370</v>
      </c>
      <c r="E94" s="14">
        <v>15483</v>
      </c>
      <c r="F94" s="13">
        <v>15722</v>
      </c>
      <c r="G94" s="14">
        <v>15954</v>
      </c>
      <c r="H94" s="13">
        <v>16155</v>
      </c>
      <c r="I94" s="14">
        <v>16417</v>
      </c>
      <c r="J94" s="13">
        <v>16844</v>
      </c>
      <c r="K94" s="14">
        <v>17233</v>
      </c>
      <c r="L94" s="13">
        <v>17372</v>
      </c>
      <c r="M94" s="14">
        <v>17810</v>
      </c>
      <c r="N94" s="13">
        <v>18012</v>
      </c>
      <c r="O94" s="14">
        <v>18251</v>
      </c>
      <c r="P94" s="13">
        <v>18438</v>
      </c>
      <c r="Q94" s="35"/>
      <c r="R94" s="13">
        <v>13438</v>
      </c>
      <c r="S94" s="14">
        <v>13632</v>
      </c>
      <c r="T94" s="13">
        <v>13692</v>
      </c>
      <c r="U94" s="14">
        <v>13809</v>
      </c>
      <c r="V94" s="13">
        <v>14060</v>
      </c>
      <c r="W94" s="14">
        <v>14521</v>
      </c>
      <c r="X94" s="13">
        <v>14744</v>
      </c>
      <c r="Y94" s="14">
        <v>14836</v>
      </c>
      <c r="Z94" s="13">
        <v>15323</v>
      </c>
      <c r="AA94" s="14">
        <v>15532</v>
      </c>
      <c r="AB94" s="13">
        <v>15736</v>
      </c>
      <c r="AC94" s="14">
        <v>15864</v>
      </c>
      <c r="AD94" s="13">
        <v>16157</v>
      </c>
      <c r="AE94" s="13">
        <v>16341</v>
      </c>
      <c r="AF94" s="14">
        <v>16650</v>
      </c>
    </row>
    <row r="95" s="23" customFormat="1" ht="18" customHeight="1" spans="2:32">
      <c r="B95" s="13">
        <v>14733</v>
      </c>
      <c r="C95" s="14">
        <v>15050</v>
      </c>
      <c r="D95" s="13">
        <v>15378</v>
      </c>
      <c r="E95" s="14">
        <v>15490</v>
      </c>
      <c r="F95" s="13">
        <v>15728</v>
      </c>
      <c r="G95" s="14">
        <v>15958</v>
      </c>
      <c r="H95" s="13">
        <v>16156</v>
      </c>
      <c r="I95" s="14">
        <v>16424</v>
      </c>
      <c r="J95" s="13">
        <v>16847</v>
      </c>
      <c r="K95" s="14">
        <v>17235</v>
      </c>
      <c r="L95" s="13">
        <v>17502</v>
      </c>
      <c r="M95" s="14">
        <v>17820</v>
      </c>
      <c r="N95" s="13">
        <v>18013</v>
      </c>
      <c r="O95" s="14">
        <v>18252</v>
      </c>
      <c r="P95" s="13">
        <v>18440</v>
      </c>
      <c r="Q95" s="35"/>
      <c r="R95" s="13">
        <v>13439</v>
      </c>
      <c r="S95" s="14">
        <v>13633</v>
      </c>
      <c r="T95" s="13">
        <v>13693</v>
      </c>
      <c r="U95" s="14">
        <v>13810</v>
      </c>
      <c r="V95" s="13">
        <v>14062</v>
      </c>
      <c r="W95" s="14">
        <v>14525</v>
      </c>
      <c r="X95" s="13">
        <v>14745</v>
      </c>
      <c r="Y95" s="14">
        <v>14837</v>
      </c>
      <c r="Z95" s="13">
        <v>15329</v>
      </c>
      <c r="AA95" s="14">
        <v>15533</v>
      </c>
      <c r="AB95" s="13">
        <v>15737</v>
      </c>
      <c r="AC95" s="14">
        <v>15868</v>
      </c>
      <c r="AD95" s="13">
        <v>16210</v>
      </c>
      <c r="AE95" s="13">
        <v>16342</v>
      </c>
      <c r="AF95" s="14">
        <v>16651</v>
      </c>
    </row>
    <row r="96" s="23" customFormat="1" ht="18" customHeight="1" spans="2:32">
      <c r="B96" s="13">
        <v>14742</v>
      </c>
      <c r="C96" s="14">
        <v>15052</v>
      </c>
      <c r="D96" s="13">
        <v>15379</v>
      </c>
      <c r="E96" s="14">
        <v>15520</v>
      </c>
      <c r="F96" s="13">
        <v>15731</v>
      </c>
      <c r="G96" s="14">
        <v>15960</v>
      </c>
      <c r="H96" s="13">
        <v>16159</v>
      </c>
      <c r="I96" s="14">
        <v>16426</v>
      </c>
      <c r="J96" s="13">
        <v>16848</v>
      </c>
      <c r="K96" s="14">
        <v>17236</v>
      </c>
      <c r="L96" s="13">
        <v>17505</v>
      </c>
      <c r="M96" s="14">
        <v>17827</v>
      </c>
      <c r="N96" s="13">
        <v>18030</v>
      </c>
      <c r="O96" s="14">
        <v>18254</v>
      </c>
      <c r="P96" s="13">
        <v>18444</v>
      </c>
      <c r="Q96" s="35"/>
      <c r="R96" s="13">
        <v>13450</v>
      </c>
      <c r="S96" s="14">
        <v>13635</v>
      </c>
      <c r="T96" s="13">
        <v>13694</v>
      </c>
      <c r="U96" s="14">
        <v>13811</v>
      </c>
      <c r="V96" s="13">
        <v>14065</v>
      </c>
      <c r="W96" s="14">
        <v>14536</v>
      </c>
      <c r="X96" s="13">
        <v>14747</v>
      </c>
      <c r="Y96" s="14">
        <v>14838</v>
      </c>
      <c r="Z96" s="13">
        <v>15333</v>
      </c>
      <c r="AA96" s="14">
        <v>15534</v>
      </c>
      <c r="AB96" s="13">
        <v>15739</v>
      </c>
      <c r="AC96" s="14">
        <v>15870</v>
      </c>
      <c r="AD96" s="13">
        <v>16212</v>
      </c>
      <c r="AE96" s="13">
        <v>16345</v>
      </c>
      <c r="AF96" s="14">
        <v>16655</v>
      </c>
    </row>
    <row r="97" s="23" customFormat="1" ht="18" customHeight="1" spans="2:32">
      <c r="B97" s="13">
        <v>14752</v>
      </c>
      <c r="C97" s="14">
        <v>15053</v>
      </c>
      <c r="D97" s="13">
        <v>15413</v>
      </c>
      <c r="E97" s="14">
        <v>15521</v>
      </c>
      <c r="F97" s="13">
        <v>15733</v>
      </c>
      <c r="G97" s="14">
        <v>15963</v>
      </c>
      <c r="H97" s="13">
        <v>16160</v>
      </c>
      <c r="I97" s="14">
        <v>16428</v>
      </c>
      <c r="J97" s="13">
        <v>16851</v>
      </c>
      <c r="K97" s="14">
        <v>17237</v>
      </c>
      <c r="L97" s="13">
        <v>17506</v>
      </c>
      <c r="M97" s="14">
        <v>17832</v>
      </c>
      <c r="N97" s="13">
        <v>18039</v>
      </c>
      <c r="O97" s="14">
        <v>18255</v>
      </c>
      <c r="P97" s="13">
        <v>18447</v>
      </c>
      <c r="Q97" s="35"/>
      <c r="R97" s="13">
        <v>13452</v>
      </c>
      <c r="S97" s="14">
        <v>13637</v>
      </c>
      <c r="T97" s="13">
        <v>13695</v>
      </c>
      <c r="U97" s="14">
        <v>13813</v>
      </c>
      <c r="V97" s="13">
        <v>14066</v>
      </c>
      <c r="W97" s="14">
        <v>14539</v>
      </c>
      <c r="X97" s="13">
        <v>14748</v>
      </c>
      <c r="Y97" s="14">
        <v>14839</v>
      </c>
      <c r="Z97" s="13">
        <v>15337</v>
      </c>
      <c r="AA97" s="14">
        <v>15535</v>
      </c>
      <c r="AB97" s="13">
        <v>15741</v>
      </c>
      <c r="AC97" s="14">
        <v>15923</v>
      </c>
      <c r="AD97" s="13">
        <v>16213</v>
      </c>
      <c r="AE97" s="13">
        <v>16347</v>
      </c>
      <c r="AF97" s="14">
        <v>16656</v>
      </c>
    </row>
    <row r="98" s="23" customFormat="1" ht="18" customHeight="1" spans="2:32">
      <c r="B98" s="13">
        <v>14756</v>
      </c>
      <c r="C98" s="14">
        <v>15054</v>
      </c>
      <c r="D98" s="13">
        <v>15415</v>
      </c>
      <c r="E98" s="14">
        <v>15522</v>
      </c>
      <c r="F98" s="13">
        <v>15734</v>
      </c>
      <c r="G98" s="14">
        <v>16002</v>
      </c>
      <c r="H98" s="13">
        <v>16172</v>
      </c>
      <c r="I98" s="14">
        <v>16430</v>
      </c>
      <c r="J98" s="13">
        <v>16870</v>
      </c>
      <c r="K98" s="14">
        <v>17241</v>
      </c>
      <c r="L98" s="13">
        <v>17507</v>
      </c>
      <c r="M98" s="14">
        <v>17833</v>
      </c>
      <c r="N98" s="13">
        <v>18051</v>
      </c>
      <c r="O98" s="14">
        <v>18301</v>
      </c>
      <c r="P98" s="13">
        <v>18448</v>
      </c>
      <c r="Q98" s="35"/>
      <c r="R98" s="13">
        <v>13454</v>
      </c>
      <c r="S98" s="14">
        <v>13639</v>
      </c>
      <c r="T98" s="13">
        <v>13696</v>
      </c>
      <c r="U98" s="14">
        <v>13825</v>
      </c>
      <c r="V98" s="13">
        <v>14067</v>
      </c>
      <c r="W98" s="14">
        <v>14541</v>
      </c>
      <c r="X98" s="13">
        <v>14751</v>
      </c>
      <c r="Y98" s="14">
        <v>14840</v>
      </c>
      <c r="Z98" s="13">
        <v>15338</v>
      </c>
      <c r="AA98" s="14">
        <v>15536</v>
      </c>
      <c r="AB98" s="13">
        <v>15742</v>
      </c>
      <c r="AC98" s="14">
        <v>15924</v>
      </c>
      <c r="AD98" s="13">
        <v>16218</v>
      </c>
      <c r="AE98" s="13">
        <v>16350</v>
      </c>
      <c r="AF98" s="14">
        <v>16657</v>
      </c>
    </row>
    <row r="99" s="23" customFormat="1" ht="18" customHeight="1" spans="2:32">
      <c r="B99" s="13">
        <v>14757</v>
      </c>
      <c r="C99" s="14">
        <v>15057</v>
      </c>
      <c r="D99" s="13">
        <v>15417</v>
      </c>
      <c r="E99" s="14">
        <v>15537</v>
      </c>
      <c r="F99" s="13">
        <v>15738</v>
      </c>
      <c r="G99" s="14">
        <v>16022</v>
      </c>
      <c r="H99" s="13">
        <v>16201</v>
      </c>
      <c r="I99" s="14">
        <v>16433</v>
      </c>
      <c r="J99" s="13">
        <v>16876</v>
      </c>
      <c r="K99" s="14">
        <v>17246</v>
      </c>
      <c r="L99" s="13">
        <v>17516</v>
      </c>
      <c r="M99" s="14">
        <v>17834</v>
      </c>
      <c r="N99" s="13">
        <v>18053</v>
      </c>
      <c r="O99" s="14">
        <v>18302</v>
      </c>
      <c r="P99" s="13">
        <v>18458</v>
      </c>
      <c r="Q99" s="35"/>
      <c r="R99" s="13">
        <v>13457</v>
      </c>
      <c r="S99" s="14">
        <v>13640</v>
      </c>
      <c r="T99" s="13">
        <v>13697</v>
      </c>
      <c r="U99" s="14">
        <v>13830</v>
      </c>
      <c r="V99" s="13">
        <v>14069</v>
      </c>
      <c r="W99" s="14">
        <v>14547</v>
      </c>
      <c r="X99" s="13">
        <v>14753</v>
      </c>
      <c r="Y99" s="14">
        <v>14841</v>
      </c>
      <c r="Z99" s="13">
        <v>15341</v>
      </c>
      <c r="AA99" s="14">
        <v>15538</v>
      </c>
      <c r="AB99" s="13">
        <v>15745</v>
      </c>
      <c r="AC99" s="14">
        <v>15926</v>
      </c>
      <c r="AD99" s="13">
        <v>16220</v>
      </c>
      <c r="AE99" s="13">
        <v>16351</v>
      </c>
      <c r="AF99" s="14">
        <v>16661</v>
      </c>
    </row>
    <row r="100" s="23" customFormat="1" ht="18" customHeight="1" spans="2:32">
      <c r="B100" s="13">
        <v>14760</v>
      </c>
      <c r="C100" s="14">
        <v>15060</v>
      </c>
      <c r="D100" s="13">
        <v>15420</v>
      </c>
      <c r="E100" s="14">
        <v>15539</v>
      </c>
      <c r="F100" s="13">
        <v>15744</v>
      </c>
      <c r="G100" s="14">
        <v>16023</v>
      </c>
      <c r="H100" s="13">
        <v>16217</v>
      </c>
      <c r="I100" s="14">
        <v>16438</v>
      </c>
      <c r="J100" s="13">
        <v>16877</v>
      </c>
      <c r="K100" s="14">
        <v>17249</v>
      </c>
      <c r="L100" s="13">
        <v>17519</v>
      </c>
      <c r="M100" s="14">
        <v>17840</v>
      </c>
      <c r="N100" s="13">
        <v>18054</v>
      </c>
      <c r="O100" s="14">
        <v>18320</v>
      </c>
      <c r="P100" s="13">
        <v>18459</v>
      </c>
      <c r="Q100" s="35"/>
      <c r="R100" s="13">
        <v>13459</v>
      </c>
      <c r="S100" s="14">
        <v>13641</v>
      </c>
      <c r="T100" s="13">
        <v>13730</v>
      </c>
      <c r="U100" s="14">
        <v>13832</v>
      </c>
      <c r="V100" s="13">
        <v>14082</v>
      </c>
      <c r="W100" s="14">
        <v>14549</v>
      </c>
      <c r="X100" s="13">
        <v>14754</v>
      </c>
      <c r="Y100" s="14">
        <v>14842</v>
      </c>
      <c r="Z100" s="13">
        <v>15345</v>
      </c>
      <c r="AA100" s="14">
        <v>15540</v>
      </c>
      <c r="AB100" s="13">
        <v>15746</v>
      </c>
      <c r="AC100" s="14">
        <v>15929</v>
      </c>
      <c r="AD100" s="13">
        <v>16221</v>
      </c>
      <c r="AE100" s="13">
        <v>16353</v>
      </c>
      <c r="AF100" s="14">
        <v>16663</v>
      </c>
    </row>
    <row r="101" s="23" customFormat="1" ht="18" customHeight="1" spans="2:32">
      <c r="B101" s="13">
        <v>14783</v>
      </c>
      <c r="C101" s="14">
        <v>15075</v>
      </c>
      <c r="D101" s="13">
        <v>15421</v>
      </c>
      <c r="E101" s="14">
        <v>15541</v>
      </c>
      <c r="F101" s="13">
        <v>15748</v>
      </c>
      <c r="G101" s="14">
        <v>16025</v>
      </c>
      <c r="H101" s="13">
        <v>16223</v>
      </c>
      <c r="I101" s="14">
        <v>16440</v>
      </c>
      <c r="J101" s="13">
        <v>16879</v>
      </c>
      <c r="K101" s="14">
        <v>17252</v>
      </c>
      <c r="L101" s="13">
        <v>17528</v>
      </c>
      <c r="M101" s="14">
        <v>17842</v>
      </c>
      <c r="N101" s="13">
        <v>18056</v>
      </c>
      <c r="O101" s="14">
        <v>18324</v>
      </c>
      <c r="P101" s="13">
        <v>18463</v>
      </c>
      <c r="Q101" s="35"/>
      <c r="R101" s="13">
        <v>13460</v>
      </c>
      <c r="S101" s="14">
        <v>13643</v>
      </c>
      <c r="T101" s="13">
        <v>13731</v>
      </c>
      <c r="U101" s="14">
        <v>13835</v>
      </c>
      <c r="V101" s="13">
        <v>14091</v>
      </c>
      <c r="W101" s="14">
        <v>14550</v>
      </c>
      <c r="X101" s="13">
        <v>14755</v>
      </c>
      <c r="Y101" s="14">
        <v>14846</v>
      </c>
      <c r="Z101" s="13">
        <v>15349</v>
      </c>
      <c r="AA101" s="14">
        <v>15542</v>
      </c>
      <c r="AB101" s="13">
        <v>15747</v>
      </c>
      <c r="AC101" s="14">
        <v>15930</v>
      </c>
      <c r="AD101" s="13">
        <v>16222</v>
      </c>
      <c r="AE101" s="13">
        <v>16361</v>
      </c>
      <c r="AF101" s="14">
        <v>16664</v>
      </c>
    </row>
    <row r="102" s="23" customFormat="1" ht="18" customHeight="1" spans="2:32">
      <c r="B102" s="13">
        <v>14785</v>
      </c>
      <c r="C102" s="14">
        <v>15076</v>
      </c>
      <c r="D102" s="13">
        <v>15422</v>
      </c>
      <c r="E102" s="14">
        <v>15546</v>
      </c>
      <c r="F102" s="13">
        <v>15750</v>
      </c>
      <c r="G102" s="14">
        <v>16027</v>
      </c>
      <c r="H102" s="13">
        <v>16229</v>
      </c>
      <c r="I102" s="14">
        <v>16441</v>
      </c>
      <c r="J102" s="13">
        <v>16901</v>
      </c>
      <c r="K102" s="14">
        <v>17256</v>
      </c>
      <c r="L102" s="13">
        <v>17529</v>
      </c>
      <c r="M102" s="14">
        <v>17844</v>
      </c>
      <c r="N102" s="13">
        <v>18058</v>
      </c>
      <c r="O102" s="14">
        <v>18326</v>
      </c>
      <c r="P102" s="13">
        <v>18472</v>
      </c>
      <c r="Q102" s="35"/>
      <c r="R102" s="13">
        <v>13464</v>
      </c>
      <c r="S102" s="14">
        <v>13645</v>
      </c>
      <c r="T102" s="13">
        <v>13733</v>
      </c>
      <c r="U102" s="14">
        <v>13837</v>
      </c>
      <c r="V102" s="13">
        <v>14098</v>
      </c>
      <c r="W102" s="14">
        <v>14556</v>
      </c>
      <c r="X102" s="13">
        <v>14758</v>
      </c>
      <c r="Y102" s="14">
        <v>14855</v>
      </c>
      <c r="Z102" s="13">
        <v>15351</v>
      </c>
      <c r="AA102" s="14">
        <v>15544</v>
      </c>
      <c r="AB102" s="13">
        <v>15753</v>
      </c>
      <c r="AC102" s="14">
        <v>15934</v>
      </c>
      <c r="AD102" s="13">
        <v>16224</v>
      </c>
      <c r="AE102" s="13">
        <v>16362</v>
      </c>
      <c r="AF102" s="14">
        <v>16666</v>
      </c>
    </row>
    <row r="103" s="23" customFormat="1" ht="18" customHeight="1" spans="2:32">
      <c r="B103" s="13">
        <v>14787</v>
      </c>
      <c r="C103" s="14">
        <v>15077</v>
      </c>
      <c r="D103" s="13">
        <v>15423</v>
      </c>
      <c r="E103" s="14">
        <v>15549</v>
      </c>
      <c r="F103" s="13">
        <v>15752</v>
      </c>
      <c r="G103" s="14">
        <v>16033</v>
      </c>
      <c r="H103" s="13">
        <v>16232</v>
      </c>
      <c r="I103" s="14">
        <v>16443</v>
      </c>
      <c r="J103" s="13">
        <v>16920</v>
      </c>
      <c r="K103" s="14">
        <v>17257</v>
      </c>
      <c r="L103" s="13">
        <v>17534</v>
      </c>
      <c r="M103" s="14">
        <v>17846</v>
      </c>
      <c r="N103" s="13">
        <v>18066</v>
      </c>
      <c r="O103" s="14">
        <v>18327</v>
      </c>
      <c r="P103" s="13">
        <v>18501</v>
      </c>
      <c r="Q103" s="35"/>
      <c r="R103" s="13">
        <v>13468</v>
      </c>
      <c r="S103" s="14">
        <v>13646</v>
      </c>
      <c r="T103" s="13">
        <v>13734</v>
      </c>
      <c r="U103" s="14">
        <v>13839</v>
      </c>
      <c r="V103" s="13">
        <v>14101</v>
      </c>
      <c r="W103" s="14">
        <v>14560</v>
      </c>
      <c r="X103" s="13">
        <v>14766</v>
      </c>
      <c r="Y103" s="14">
        <v>14857</v>
      </c>
      <c r="Z103" s="13">
        <v>15352</v>
      </c>
      <c r="AA103" s="14">
        <v>15545</v>
      </c>
      <c r="AB103" s="13">
        <v>15756</v>
      </c>
      <c r="AC103" s="14">
        <v>15936</v>
      </c>
      <c r="AD103" s="13">
        <v>16225</v>
      </c>
      <c r="AE103" s="13">
        <v>16364</v>
      </c>
      <c r="AF103" s="14">
        <v>16667</v>
      </c>
    </row>
    <row r="104" s="23" customFormat="1" ht="18" customHeight="1" spans="2:32">
      <c r="B104" s="13">
        <v>14788</v>
      </c>
      <c r="C104" s="14">
        <v>15078</v>
      </c>
      <c r="D104" s="13">
        <v>15427</v>
      </c>
      <c r="E104" s="14">
        <v>15554</v>
      </c>
      <c r="F104" s="13">
        <v>15754</v>
      </c>
      <c r="G104" s="14">
        <v>16035</v>
      </c>
      <c r="H104" s="13">
        <v>16236</v>
      </c>
      <c r="I104" s="14">
        <v>16444</v>
      </c>
      <c r="J104" s="13">
        <v>16933</v>
      </c>
      <c r="K104" s="14">
        <v>17266</v>
      </c>
      <c r="L104" s="13">
        <v>17535</v>
      </c>
      <c r="M104" s="14">
        <v>17847</v>
      </c>
      <c r="N104" s="13">
        <v>18068</v>
      </c>
      <c r="O104" s="14">
        <v>18328</v>
      </c>
      <c r="P104" s="13">
        <v>18503</v>
      </c>
      <c r="Q104" s="35"/>
      <c r="R104" s="13">
        <v>13470</v>
      </c>
      <c r="S104" s="14">
        <v>13648</v>
      </c>
      <c r="T104" s="13">
        <v>13736</v>
      </c>
      <c r="U104" s="14">
        <v>13840</v>
      </c>
      <c r="V104" s="13">
        <v>14109</v>
      </c>
      <c r="W104" s="14">
        <v>14561</v>
      </c>
      <c r="X104" s="13">
        <v>14767</v>
      </c>
      <c r="Y104" s="14">
        <v>14858</v>
      </c>
      <c r="Z104" s="13">
        <v>15354</v>
      </c>
      <c r="AA104" s="14">
        <v>15547</v>
      </c>
      <c r="AB104" s="13">
        <v>15757</v>
      </c>
      <c r="AC104" s="14">
        <v>15940</v>
      </c>
      <c r="AD104" s="13">
        <v>16226</v>
      </c>
      <c r="AE104" s="13">
        <v>16370</v>
      </c>
      <c r="AF104" s="14">
        <v>16668</v>
      </c>
    </row>
    <row r="105" s="23" customFormat="1" ht="18" customHeight="1" spans="2:32">
      <c r="B105" s="13">
        <v>14802</v>
      </c>
      <c r="C105" s="14">
        <v>15081</v>
      </c>
      <c r="D105" s="13">
        <v>15428</v>
      </c>
      <c r="E105" s="14">
        <v>15560</v>
      </c>
      <c r="F105" s="13">
        <v>15762</v>
      </c>
      <c r="G105" s="14">
        <v>16037</v>
      </c>
      <c r="H105" s="13">
        <v>16238</v>
      </c>
      <c r="I105" s="14">
        <v>16475</v>
      </c>
      <c r="J105" s="13">
        <v>17007</v>
      </c>
      <c r="K105" s="14">
        <v>17270</v>
      </c>
      <c r="L105" s="13">
        <v>17562</v>
      </c>
      <c r="M105" s="14">
        <v>17851</v>
      </c>
      <c r="N105" s="13">
        <v>18069</v>
      </c>
      <c r="O105" s="14">
        <v>18330</v>
      </c>
      <c r="P105" s="13">
        <v>18601</v>
      </c>
      <c r="Q105" s="35"/>
      <c r="R105" s="13">
        <v>13471</v>
      </c>
      <c r="S105" s="14">
        <v>13649</v>
      </c>
      <c r="T105" s="13">
        <v>13739</v>
      </c>
      <c r="U105" s="14">
        <v>13841</v>
      </c>
      <c r="V105" s="13">
        <v>14113</v>
      </c>
      <c r="W105" s="14">
        <v>14571</v>
      </c>
      <c r="X105" s="13">
        <v>14769</v>
      </c>
      <c r="Y105" s="14">
        <v>14859</v>
      </c>
      <c r="Z105" s="13">
        <v>15359</v>
      </c>
      <c r="AA105" s="14">
        <v>15548</v>
      </c>
      <c r="AB105" s="13">
        <v>15758</v>
      </c>
      <c r="AC105" s="14">
        <v>15942</v>
      </c>
      <c r="AD105" s="13">
        <v>16230</v>
      </c>
      <c r="AE105" s="13">
        <v>16371</v>
      </c>
      <c r="AF105" s="14">
        <v>16669</v>
      </c>
    </row>
    <row r="106" s="23" customFormat="1" ht="18" customHeight="1" spans="2:32">
      <c r="B106" s="13">
        <v>14810</v>
      </c>
      <c r="C106" s="14">
        <v>15088</v>
      </c>
      <c r="D106" s="13">
        <v>15429</v>
      </c>
      <c r="E106" s="14">
        <v>15562</v>
      </c>
      <c r="F106" s="13">
        <v>15764</v>
      </c>
      <c r="G106" s="14">
        <v>16038</v>
      </c>
      <c r="H106" s="13">
        <v>16246</v>
      </c>
      <c r="I106" s="14">
        <v>16613</v>
      </c>
      <c r="J106" s="13">
        <v>17009</v>
      </c>
      <c r="K106" s="14">
        <v>17301</v>
      </c>
      <c r="L106" s="13">
        <v>17566</v>
      </c>
      <c r="M106" s="14">
        <v>17855</v>
      </c>
      <c r="N106" s="13">
        <v>18070</v>
      </c>
      <c r="O106" s="14">
        <v>18331</v>
      </c>
      <c r="P106" s="13">
        <v>18603</v>
      </c>
      <c r="Q106" s="35"/>
      <c r="R106" s="13">
        <v>13472</v>
      </c>
      <c r="S106" s="14">
        <v>13650</v>
      </c>
      <c r="T106" s="13">
        <v>13740</v>
      </c>
      <c r="U106" s="14">
        <v>13842</v>
      </c>
      <c r="V106" s="13">
        <v>14125</v>
      </c>
      <c r="W106" s="14">
        <v>14588</v>
      </c>
      <c r="X106" s="13">
        <v>14770</v>
      </c>
      <c r="Y106" s="14">
        <v>14860</v>
      </c>
      <c r="Z106" s="13">
        <v>15360</v>
      </c>
      <c r="AA106" s="14">
        <v>15550</v>
      </c>
      <c r="AB106" s="13">
        <v>15759</v>
      </c>
      <c r="AC106" s="14">
        <v>15943</v>
      </c>
      <c r="AD106" s="13">
        <v>16233</v>
      </c>
      <c r="AE106" s="13">
        <v>16373</v>
      </c>
      <c r="AF106" s="14">
        <v>16670</v>
      </c>
    </row>
    <row r="107" s="23" customFormat="1" ht="18" customHeight="1" spans="2:32">
      <c r="B107" s="13">
        <v>14816</v>
      </c>
      <c r="C107" s="14">
        <v>15126</v>
      </c>
      <c r="D107" s="13">
        <v>15430</v>
      </c>
      <c r="E107" s="14">
        <v>15610</v>
      </c>
      <c r="F107" s="13">
        <v>15767</v>
      </c>
      <c r="G107" s="14">
        <v>16039</v>
      </c>
      <c r="H107" s="13">
        <v>16250</v>
      </c>
      <c r="I107" s="14">
        <v>16614</v>
      </c>
      <c r="J107" s="13">
        <v>17014</v>
      </c>
      <c r="K107" s="14">
        <v>17303</v>
      </c>
      <c r="L107" s="13">
        <v>17567</v>
      </c>
      <c r="M107" s="14">
        <v>17857</v>
      </c>
      <c r="N107" s="13">
        <v>18071</v>
      </c>
      <c r="O107" s="14">
        <v>18332</v>
      </c>
      <c r="P107" s="13">
        <v>18610</v>
      </c>
      <c r="Q107" s="35"/>
      <c r="R107" s="13">
        <v>13473</v>
      </c>
      <c r="S107" s="14">
        <v>13652</v>
      </c>
      <c r="T107" s="13">
        <v>13743</v>
      </c>
      <c r="U107" s="14">
        <v>13843</v>
      </c>
      <c r="V107" s="13">
        <v>14133</v>
      </c>
      <c r="W107" s="14">
        <v>14590</v>
      </c>
      <c r="X107" s="13">
        <v>14772</v>
      </c>
      <c r="Y107" s="14">
        <v>14861</v>
      </c>
      <c r="Z107" s="13">
        <v>15362</v>
      </c>
      <c r="AA107" s="14">
        <v>15551</v>
      </c>
      <c r="AB107" s="13">
        <v>15760</v>
      </c>
      <c r="AC107" s="14">
        <v>15944</v>
      </c>
      <c r="AD107" s="13">
        <v>16234</v>
      </c>
      <c r="AE107" s="13">
        <v>16374</v>
      </c>
      <c r="AF107" s="14">
        <v>16672</v>
      </c>
    </row>
    <row r="108" s="23" customFormat="1" ht="18" customHeight="1" spans="2:32">
      <c r="B108" s="13">
        <v>14817</v>
      </c>
      <c r="C108" s="14">
        <v>15313</v>
      </c>
      <c r="D108" s="13">
        <v>15431</v>
      </c>
      <c r="E108" s="14">
        <v>15612</v>
      </c>
      <c r="F108" s="13">
        <v>15773</v>
      </c>
      <c r="G108" s="14">
        <v>16045</v>
      </c>
      <c r="H108" s="13">
        <v>16254</v>
      </c>
      <c r="I108" s="14">
        <v>16619</v>
      </c>
      <c r="J108" s="13">
        <v>17018</v>
      </c>
      <c r="K108" s="14">
        <v>17304</v>
      </c>
      <c r="L108" s="13">
        <v>17569</v>
      </c>
      <c r="M108" s="14">
        <v>17860</v>
      </c>
      <c r="N108" s="13">
        <v>18074</v>
      </c>
      <c r="O108" s="14">
        <v>18333</v>
      </c>
      <c r="P108" s="13">
        <v>18615</v>
      </c>
      <c r="Q108" s="35"/>
      <c r="R108" s="13">
        <v>13475</v>
      </c>
      <c r="S108" s="14">
        <v>13654</v>
      </c>
      <c r="T108" s="13">
        <v>13746</v>
      </c>
      <c r="U108" s="14">
        <v>13844</v>
      </c>
      <c r="V108" s="13">
        <v>14138</v>
      </c>
      <c r="W108" s="14">
        <v>14591</v>
      </c>
      <c r="X108" s="13">
        <v>14774</v>
      </c>
      <c r="Y108" s="14">
        <v>14873</v>
      </c>
      <c r="Z108" s="13">
        <v>15364</v>
      </c>
      <c r="AA108" s="14">
        <v>15552</v>
      </c>
      <c r="AB108" s="13">
        <v>15761</v>
      </c>
      <c r="AC108" s="14">
        <v>15955</v>
      </c>
      <c r="AD108" s="13">
        <v>16235</v>
      </c>
      <c r="AE108" s="13">
        <v>16375</v>
      </c>
      <c r="AF108" s="14">
        <v>16674</v>
      </c>
    </row>
    <row r="109" s="23" customFormat="1" ht="18" customHeight="1" spans="2:32">
      <c r="B109" s="13">
        <v>14824</v>
      </c>
      <c r="C109" s="14">
        <v>15314</v>
      </c>
      <c r="D109" s="13">
        <v>15435</v>
      </c>
      <c r="E109" s="14">
        <v>15613</v>
      </c>
      <c r="F109" s="13">
        <v>15823</v>
      </c>
      <c r="G109" s="14">
        <v>16051</v>
      </c>
      <c r="H109" s="13">
        <v>16262</v>
      </c>
      <c r="I109" s="14">
        <v>16620</v>
      </c>
      <c r="J109" s="13">
        <v>17020</v>
      </c>
      <c r="K109" s="14">
        <v>17306</v>
      </c>
      <c r="L109" s="13">
        <v>17572</v>
      </c>
      <c r="M109" s="14">
        <v>17861</v>
      </c>
      <c r="N109" s="13">
        <v>18077</v>
      </c>
      <c r="O109" s="14">
        <v>18335</v>
      </c>
      <c r="P109" s="13">
        <v>18617</v>
      </c>
      <c r="Q109" s="35"/>
      <c r="R109" s="13">
        <v>13477</v>
      </c>
      <c r="S109" s="14">
        <v>13655</v>
      </c>
      <c r="T109" s="13">
        <v>13750</v>
      </c>
      <c r="U109" s="14">
        <v>13845</v>
      </c>
      <c r="V109" s="13">
        <v>14145</v>
      </c>
      <c r="W109" s="14">
        <v>14706</v>
      </c>
      <c r="X109" s="13">
        <v>14775</v>
      </c>
      <c r="Y109" s="14">
        <v>14874</v>
      </c>
      <c r="Z109" s="13">
        <v>15376</v>
      </c>
      <c r="AA109" s="14">
        <v>15553</v>
      </c>
      <c r="AB109" s="13">
        <v>15763</v>
      </c>
      <c r="AC109" s="14">
        <v>15957</v>
      </c>
      <c r="AD109" s="13">
        <v>16239</v>
      </c>
      <c r="AE109" s="13">
        <v>16402</v>
      </c>
      <c r="AF109" s="14">
        <v>16675</v>
      </c>
    </row>
    <row r="110" s="23" customFormat="1" ht="18" customHeight="1" spans="2:32">
      <c r="B110" s="13">
        <v>14830</v>
      </c>
      <c r="C110" s="14">
        <v>15315</v>
      </c>
      <c r="D110" s="13">
        <v>15437</v>
      </c>
      <c r="E110" s="14">
        <v>15615</v>
      </c>
      <c r="F110" s="13">
        <v>15824</v>
      </c>
      <c r="G110" s="14">
        <v>16052</v>
      </c>
      <c r="H110" s="13">
        <v>16301</v>
      </c>
      <c r="I110" s="14">
        <v>16624</v>
      </c>
      <c r="J110" s="13">
        <v>17023</v>
      </c>
      <c r="K110" s="14">
        <v>17307</v>
      </c>
      <c r="L110" s="13">
        <v>17578</v>
      </c>
      <c r="M110" s="14">
        <v>17864</v>
      </c>
      <c r="N110" s="13">
        <v>18080</v>
      </c>
      <c r="O110" s="14">
        <v>18336</v>
      </c>
      <c r="P110" s="13">
        <v>18618</v>
      </c>
      <c r="Q110" s="35"/>
      <c r="R110" s="13">
        <v>13482</v>
      </c>
      <c r="S110" s="14">
        <v>13656</v>
      </c>
      <c r="T110" s="13">
        <v>13751</v>
      </c>
      <c r="U110" s="14">
        <v>13846</v>
      </c>
      <c r="V110" s="13">
        <v>14166</v>
      </c>
      <c r="W110" s="14">
        <v>14708</v>
      </c>
      <c r="X110" s="13">
        <v>14777</v>
      </c>
      <c r="Y110" s="14">
        <v>14876</v>
      </c>
      <c r="Z110" s="13">
        <v>15377</v>
      </c>
      <c r="AA110" s="14">
        <v>15555</v>
      </c>
      <c r="AB110" s="13">
        <v>15765</v>
      </c>
      <c r="AC110" s="14">
        <v>15961</v>
      </c>
      <c r="AD110" s="13">
        <v>16240</v>
      </c>
      <c r="AE110" s="13">
        <v>16404</v>
      </c>
      <c r="AF110" s="14">
        <v>16677</v>
      </c>
    </row>
    <row r="111" s="23" customFormat="1" ht="18" customHeight="1" spans="2:32">
      <c r="B111" s="13">
        <v>14831</v>
      </c>
      <c r="C111" s="14">
        <v>15316</v>
      </c>
      <c r="D111" s="13">
        <v>15438</v>
      </c>
      <c r="E111" s="14">
        <v>15617</v>
      </c>
      <c r="F111" s="13">
        <v>15825</v>
      </c>
      <c r="G111" s="14">
        <v>16053</v>
      </c>
      <c r="H111" s="13">
        <v>16311</v>
      </c>
      <c r="I111" s="14">
        <v>16630</v>
      </c>
      <c r="J111" s="13">
        <v>17024</v>
      </c>
      <c r="K111" s="14">
        <v>17309</v>
      </c>
      <c r="L111" s="13">
        <v>17579</v>
      </c>
      <c r="M111" s="14">
        <v>17865</v>
      </c>
      <c r="N111" s="13">
        <v>18083</v>
      </c>
      <c r="O111" s="14">
        <v>18337</v>
      </c>
      <c r="P111" s="13">
        <v>18621</v>
      </c>
      <c r="Q111" s="35"/>
      <c r="R111" s="13">
        <v>13483</v>
      </c>
      <c r="S111" s="14">
        <v>13658</v>
      </c>
      <c r="T111" s="13">
        <v>13752</v>
      </c>
      <c r="U111" s="14">
        <v>13847</v>
      </c>
      <c r="V111" s="13">
        <v>14167</v>
      </c>
      <c r="W111" s="14">
        <v>14709</v>
      </c>
      <c r="X111" s="13">
        <v>14779</v>
      </c>
      <c r="Y111" s="14">
        <v>14877</v>
      </c>
      <c r="Z111" s="13">
        <v>15380</v>
      </c>
      <c r="AA111" s="14">
        <v>15557</v>
      </c>
      <c r="AB111" s="13">
        <v>15770</v>
      </c>
      <c r="AC111" s="14">
        <v>15962</v>
      </c>
      <c r="AD111" s="13">
        <v>16242</v>
      </c>
      <c r="AE111" s="13">
        <v>16405</v>
      </c>
      <c r="AF111" s="14">
        <v>16678</v>
      </c>
    </row>
    <row r="112" s="23" customFormat="1" ht="18" customHeight="1" spans="2:32">
      <c r="B112" s="13">
        <v>14843</v>
      </c>
      <c r="C112" s="14">
        <v>15320</v>
      </c>
      <c r="D112" s="13">
        <v>15442</v>
      </c>
      <c r="E112" s="14">
        <v>15618</v>
      </c>
      <c r="F112" s="13">
        <v>15831</v>
      </c>
      <c r="G112" s="14">
        <v>16055</v>
      </c>
      <c r="H112" s="13">
        <v>16314</v>
      </c>
      <c r="I112" s="14">
        <v>16631</v>
      </c>
      <c r="J112" s="13">
        <v>17026</v>
      </c>
      <c r="K112" s="14">
        <v>17310</v>
      </c>
      <c r="L112" s="13">
        <v>17581</v>
      </c>
      <c r="M112" s="14">
        <v>17872</v>
      </c>
      <c r="N112" s="13">
        <v>18084</v>
      </c>
      <c r="O112" s="14">
        <v>18341</v>
      </c>
      <c r="P112" s="13">
        <v>18644</v>
      </c>
      <c r="Q112" s="35"/>
      <c r="R112" s="13">
        <v>13484</v>
      </c>
      <c r="S112" s="14">
        <v>13659</v>
      </c>
      <c r="T112" s="13">
        <v>13753</v>
      </c>
      <c r="U112" s="14">
        <v>13849</v>
      </c>
      <c r="V112" s="13">
        <v>14168</v>
      </c>
      <c r="W112" s="14">
        <v>14711</v>
      </c>
      <c r="X112" s="13">
        <v>14781</v>
      </c>
      <c r="Y112" s="14">
        <v>14878</v>
      </c>
      <c r="Z112" s="13">
        <v>15410</v>
      </c>
      <c r="AA112" s="14">
        <v>15558</v>
      </c>
      <c r="AB112" s="13">
        <v>15771</v>
      </c>
      <c r="AC112" s="14">
        <v>16020</v>
      </c>
      <c r="AD112" s="13">
        <v>16244</v>
      </c>
      <c r="AE112" s="13">
        <v>16416</v>
      </c>
      <c r="AF112" s="14">
        <v>16679</v>
      </c>
    </row>
    <row r="113" s="23" customFormat="1" ht="18" customHeight="1" spans="2:32">
      <c r="B113" s="13">
        <v>14847</v>
      </c>
      <c r="C113" s="14">
        <v>15321</v>
      </c>
      <c r="D113" s="13">
        <v>15443</v>
      </c>
      <c r="E113" s="14">
        <v>15622</v>
      </c>
      <c r="F113" s="13">
        <v>15840</v>
      </c>
      <c r="G113" s="14">
        <v>16057</v>
      </c>
      <c r="H113" s="13">
        <v>16316</v>
      </c>
      <c r="I113" s="14">
        <v>16637</v>
      </c>
      <c r="J113" s="13">
        <v>17028</v>
      </c>
      <c r="K113" s="14">
        <v>17311</v>
      </c>
      <c r="L113" s="13">
        <v>17582</v>
      </c>
      <c r="M113" s="14">
        <v>17876</v>
      </c>
      <c r="N113" s="13">
        <v>18087</v>
      </c>
      <c r="O113" s="14">
        <v>18342</v>
      </c>
      <c r="P113" s="13">
        <v>18653</v>
      </c>
      <c r="Q113" s="35"/>
      <c r="R113" s="13">
        <v>13485</v>
      </c>
      <c r="S113" s="14">
        <v>13660</v>
      </c>
      <c r="T113" s="13">
        <v>13754</v>
      </c>
      <c r="U113" s="14">
        <v>13856</v>
      </c>
      <c r="V113" s="13">
        <v>14171</v>
      </c>
      <c r="W113" s="14">
        <v>14714</v>
      </c>
      <c r="X113" s="13">
        <v>14782</v>
      </c>
      <c r="Y113" s="14">
        <v>14879</v>
      </c>
      <c r="Z113" s="13">
        <v>15411</v>
      </c>
      <c r="AA113" s="14">
        <v>15559</v>
      </c>
      <c r="AB113" s="13">
        <v>15772</v>
      </c>
      <c r="AC113" s="14">
        <v>16021</v>
      </c>
      <c r="AD113" s="13">
        <v>16245</v>
      </c>
      <c r="AE113" s="13">
        <v>16420</v>
      </c>
      <c r="AF113" s="14">
        <v>16680</v>
      </c>
    </row>
    <row r="114" s="23" customFormat="1" ht="18" customHeight="1" spans="2:32">
      <c r="B114" s="13">
        <v>14854</v>
      </c>
      <c r="C114" s="14">
        <v>15324</v>
      </c>
      <c r="D114" s="13">
        <v>15444</v>
      </c>
      <c r="E114" s="14">
        <v>15627</v>
      </c>
      <c r="F114" s="13">
        <v>15841</v>
      </c>
      <c r="G114" s="14">
        <v>16061</v>
      </c>
      <c r="H114" s="13">
        <v>16323</v>
      </c>
      <c r="I114" s="14">
        <v>16638</v>
      </c>
      <c r="J114" s="13">
        <v>17032</v>
      </c>
      <c r="K114" s="14">
        <v>17314</v>
      </c>
      <c r="L114" s="13">
        <v>17702</v>
      </c>
      <c r="M114" s="14">
        <v>17881</v>
      </c>
      <c r="N114" s="13">
        <v>18092</v>
      </c>
      <c r="O114" s="14">
        <v>18343</v>
      </c>
      <c r="P114" s="13">
        <v>18654</v>
      </c>
      <c r="Q114" s="35"/>
      <c r="R114" s="13">
        <v>13486</v>
      </c>
      <c r="S114" s="14">
        <v>13661</v>
      </c>
      <c r="T114" s="13">
        <v>13755</v>
      </c>
      <c r="U114" s="14">
        <v>13859</v>
      </c>
      <c r="V114" s="13">
        <v>14172</v>
      </c>
      <c r="W114" s="14">
        <v>14715</v>
      </c>
      <c r="X114" s="13">
        <v>14784</v>
      </c>
      <c r="Y114" s="14">
        <v>14880</v>
      </c>
      <c r="Z114" s="13">
        <v>15412</v>
      </c>
      <c r="AA114" s="14">
        <v>15563</v>
      </c>
      <c r="AB114" s="13">
        <v>15774</v>
      </c>
      <c r="AC114" s="14">
        <v>16024</v>
      </c>
      <c r="AD114" s="13">
        <v>16248</v>
      </c>
      <c r="AE114" s="13">
        <v>16422</v>
      </c>
      <c r="AF114" s="14">
        <v>16683</v>
      </c>
    </row>
    <row r="115" s="23" customFormat="1" ht="18" customHeight="1" spans="2:32">
      <c r="B115" s="13">
        <v>14856</v>
      </c>
      <c r="C115" s="14">
        <v>15325</v>
      </c>
      <c r="D115" s="13">
        <v>15445</v>
      </c>
      <c r="E115" s="14">
        <v>15628</v>
      </c>
      <c r="F115" s="13">
        <v>15845</v>
      </c>
      <c r="G115" s="14">
        <v>16102</v>
      </c>
      <c r="H115" s="13">
        <v>16326</v>
      </c>
      <c r="I115" s="14">
        <v>16640</v>
      </c>
      <c r="J115" s="13">
        <v>17039</v>
      </c>
      <c r="K115" s="14">
        <v>17316</v>
      </c>
      <c r="L115" s="13">
        <v>17720</v>
      </c>
      <c r="M115" s="14">
        <v>17889</v>
      </c>
      <c r="N115" s="13">
        <v>18201</v>
      </c>
      <c r="O115" s="14">
        <v>18346</v>
      </c>
      <c r="P115" s="13">
        <v>18655</v>
      </c>
      <c r="Q115" s="35"/>
      <c r="R115" s="13">
        <v>13488</v>
      </c>
      <c r="S115" s="14">
        <v>13664</v>
      </c>
      <c r="T115" s="13">
        <v>13756</v>
      </c>
      <c r="U115" s="14">
        <v>13862</v>
      </c>
      <c r="V115" s="13">
        <v>14413</v>
      </c>
      <c r="W115" s="14">
        <v>14717</v>
      </c>
      <c r="X115" s="13">
        <v>14786</v>
      </c>
      <c r="Y115" s="14">
        <v>14883</v>
      </c>
      <c r="Z115" s="13">
        <v>15424</v>
      </c>
      <c r="AA115" s="14">
        <v>15564</v>
      </c>
      <c r="AB115" s="13">
        <v>15775</v>
      </c>
      <c r="AC115" s="14">
        <v>16028</v>
      </c>
      <c r="AD115" s="13">
        <v>16249</v>
      </c>
      <c r="AE115" s="13">
        <v>16432</v>
      </c>
      <c r="AF115" s="14">
        <v>16685</v>
      </c>
    </row>
    <row r="116" s="23" customFormat="1" ht="18" customHeight="1" spans="2:32">
      <c r="B116" s="13">
        <v>14863</v>
      </c>
      <c r="C116" s="14">
        <v>15327</v>
      </c>
      <c r="D116" s="13">
        <v>15447</v>
      </c>
      <c r="E116" s="14">
        <v>15630</v>
      </c>
      <c r="F116" s="13">
        <v>15846</v>
      </c>
      <c r="G116" s="14">
        <v>16105</v>
      </c>
      <c r="H116" s="13">
        <v>16327</v>
      </c>
      <c r="I116" s="14">
        <v>16641</v>
      </c>
      <c r="J116" s="13">
        <v>17044</v>
      </c>
      <c r="K116" s="14">
        <v>17318</v>
      </c>
      <c r="L116" s="13">
        <v>17721</v>
      </c>
      <c r="M116" s="14">
        <v>17921</v>
      </c>
      <c r="N116" s="13">
        <v>18210</v>
      </c>
      <c r="O116" s="14">
        <v>18347</v>
      </c>
      <c r="P116" s="13">
        <v>18657</v>
      </c>
      <c r="Q116" s="35"/>
      <c r="R116" s="13">
        <v>13489</v>
      </c>
      <c r="S116" s="14">
        <v>13665</v>
      </c>
      <c r="T116" s="13">
        <v>13757</v>
      </c>
      <c r="U116" s="14">
        <v>13863</v>
      </c>
      <c r="V116" s="13">
        <v>14415</v>
      </c>
      <c r="W116" s="14">
        <v>14718</v>
      </c>
      <c r="X116" s="13">
        <v>14801</v>
      </c>
      <c r="Y116" s="14">
        <v>14884</v>
      </c>
      <c r="Z116" s="13">
        <v>15433</v>
      </c>
      <c r="AA116" s="14">
        <v>15565</v>
      </c>
      <c r="AB116" s="13">
        <v>15776</v>
      </c>
      <c r="AC116" s="14">
        <v>16030</v>
      </c>
      <c r="AD116" s="13">
        <v>16253</v>
      </c>
      <c r="AE116" s="13">
        <v>16434</v>
      </c>
      <c r="AF116" s="14">
        <v>16689</v>
      </c>
    </row>
    <row r="117" s="23" customFormat="1" ht="18" customHeight="1" spans="2:32">
      <c r="B117" s="13">
        <v>14864</v>
      </c>
      <c r="C117" s="14">
        <v>15330</v>
      </c>
      <c r="D117" s="13">
        <v>15449</v>
      </c>
      <c r="E117" s="14">
        <v>15641</v>
      </c>
      <c r="F117" s="13">
        <v>15851</v>
      </c>
      <c r="G117" s="14">
        <v>16112</v>
      </c>
      <c r="H117" s="13">
        <v>16333</v>
      </c>
      <c r="I117" s="14">
        <v>16646</v>
      </c>
      <c r="J117" s="13">
        <v>17053</v>
      </c>
      <c r="K117" s="14">
        <v>17320</v>
      </c>
      <c r="L117" s="13">
        <v>17726</v>
      </c>
      <c r="M117" s="14">
        <v>17922</v>
      </c>
      <c r="N117" s="13">
        <v>18211</v>
      </c>
      <c r="O117" s="14">
        <v>18352</v>
      </c>
      <c r="P117" s="13">
        <v>18660</v>
      </c>
      <c r="Q117" s="35"/>
      <c r="R117" s="13">
        <v>13491</v>
      </c>
      <c r="S117" s="14">
        <v>13666</v>
      </c>
      <c r="T117" s="13">
        <v>13774</v>
      </c>
      <c r="U117" s="14">
        <v>13864</v>
      </c>
      <c r="V117" s="13">
        <v>14418</v>
      </c>
      <c r="W117" s="14">
        <v>14719</v>
      </c>
      <c r="X117" s="13">
        <v>14803</v>
      </c>
      <c r="Y117" s="14">
        <v>14885</v>
      </c>
      <c r="Z117" s="13">
        <v>15439</v>
      </c>
      <c r="AA117" s="14">
        <v>15655</v>
      </c>
      <c r="AB117" s="13">
        <v>15777</v>
      </c>
      <c r="AC117" s="14">
        <v>16034</v>
      </c>
      <c r="AD117" s="13">
        <v>16255</v>
      </c>
      <c r="AE117" s="13">
        <v>16435</v>
      </c>
      <c r="AF117" s="14">
        <v>16691</v>
      </c>
    </row>
    <row r="118" s="23" customFormat="1" ht="18" customHeight="1" spans="2:32">
      <c r="B118" s="13">
        <v>14865</v>
      </c>
      <c r="C118" s="14">
        <v>15331</v>
      </c>
      <c r="D118" s="13">
        <v>15450</v>
      </c>
      <c r="E118" s="14">
        <v>15646</v>
      </c>
      <c r="F118" s="13">
        <v>15853</v>
      </c>
      <c r="G118" s="14">
        <v>16113</v>
      </c>
      <c r="H118" s="13">
        <v>16352</v>
      </c>
      <c r="I118" s="14">
        <v>16652</v>
      </c>
      <c r="J118" s="13">
        <v>17061</v>
      </c>
      <c r="K118" s="14">
        <v>17321</v>
      </c>
      <c r="L118" s="13">
        <v>17728</v>
      </c>
      <c r="M118" s="14">
        <v>17925</v>
      </c>
      <c r="N118" s="13">
        <v>18212</v>
      </c>
      <c r="O118" s="14">
        <v>18353</v>
      </c>
      <c r="P118" s="13">
        <v>18707</v>
      </c>
      <c r="Q118" s="35"/>
      <c r="R118" s="13">
        <v>13493</v>
      </c>
      <c r="S118" s="14">
        <v>13667</v>
      </c>
      <c r="T118" s="13">
        <v>13775</v>
      </c>
      <c r="U118" s="14">
        <v>13865</v>
      </c>
      <c r="V118" s="13">
        <v>14427</v>
      </c>
      <c r="W118" s="14">
        <v>14721</v>
      </c>
      <c r="X118" s="13">
        <v>14804</v>
      </c>
      <c r="Y118" s="14">
        <v>14887</v>
      </c>
      <c r="Z118" s="13">
        <v>15440</v>
      </c>
      <c r="AA118" s="14">
        <v>15673</v>
      </c>
      <c r="AB118" s="13">
        <v>15778</v>
      </c>
      <c r="AC118" s="14">
        <v>16036</v>
      </c>
      <c r="AD118" s="13">
        <v>16256</v>
      </c>
      <c r="AE118" s="13">
        <v>16436</v>
      </c>
      <c r="AF118" s="14">
        <v>16692</v>
      </c>
    </row>
    <row r="119" s="23" customFormat="1" ht="18" customHeight="1" spans="2:32">
      <c r="B119" s="13">
        <v>14867</v>
      </c>
      <c r="C119" s="14">
        <v>15332</v>
      </c>
      <c r="D119" s="13">
        <v>15454</v>
      </c>
      <c r="E119" s="14">
        <v>15656</v>
      </c>
      <c r="F119" s="13">
        <v>15857</v>
      </c>
      <c r="G119" s="14">
        <v>16116</v>
      </c>
      <c r="H119" s="13">
        <v>16354</v>
      </c>
      <c r="I119" s="14">
        <v>16654</v>
      </c>
      <c r="J119" s="13">
        <v>17064</v>
      </c>
      <c r="K119" s="14">
        <v>17322</v>
      </c>
      <c r="L119" s="13">
        <v>17731</v>
      </c>
      <c r="M119" s="14">
        <v>17932</v>
      </c>
      <c r="N119" s="13">
        <v>18214</v>
      </c>
      <c r="O119" s="14">
        <v>18354</v>
      </c>
      <c r="P119" s="13">
        <v>18801</v>
      </c>
      <c r="Q119" s="35"/>
      <c r="R119" s="13">
        <v>13494</v>
      </c>
      <c r="S119" s="14">
        <v>13668</v>
      </c>
      <c r="T119" s="13">
        <v>13776</v>
      </c>
      <c r="U119" s="14">
        <v>14005</v>
      </c>
      <c r="V119" s="13">
        <v>14433</v>
      </c>
      <c r="W119" s="14">
        <v>14723</v>
      </c>
      <c r="X119" s="13">
        <v>14805</v>
      </c>
      <c r="Y119" s="14">
        <v>14889</v>
      </c>
      <c r="Z119" s="13">
        <v>15446</v>
      </c>
      <c r="AA119" s="14">
        <v>15677</v>
      </c>
      <c r="AB119" s="13">
        <v>15779</v>
      </c>
      <c r="AC119" s="14">
        <v>16040</v>
      </c>
      <c r="AD119" s="13">
        <v>16258</v>
      </c>
      <c r="AE119" s="13">
        <v>16442</v>
      </c>
      <c r="AF119" s="14">
        <v>16693</v>
      </c>
    </row>
    <row r="120" s="23" customFormat="1" ht="18" customHeight="1" spans="2:32">
      <c r="B120" s="13">
        <v>14869</v>
      </c>
      <c r="C120" s="14">
        <v>15334</v>
      </c>
      <c r="D120" s="13">
        <v>15458</v>
      </c>
      <c r="E120" s="14">
        <v>15658</v>
      </c>
      <c r="F120" s="13">
        <v>15865</v>
      </c>
      <c r="G120" s="14">
        <v>16117</v>
      </c>
      <c r="H120" s="13">
        <v>16360</v>
      </c>
      <c r="I120" s="14">
        <v>16659</v>
      </c>
      <c r="J120" s="13">
        <v>17065</v>
      </c>
      <c r="K120" s="14">
        <v>17325</v>
      </c>
      <c r="L120" s="13">
        <v>17737</v>
      </c>
      <c r="M120" s="14">
        <v>17934</v>
      </c>
      <c r="N120" s="13">
        <v>18216</v>
      </c>
      <c r="O120" s="14">
        <v>18355</v>
      </c>
      <c r="P120" s="13">
        <v>18810</v>
      </c>
      <c r="Q120" s="35"/>
      <c r="R120" s="13">
        <v>13602</v>
      </c>
      <c r="S120" s="14">
        <v>13670</v>
      </c>
      <c r="T120" s="13">
        <v>13780</v>
      </c>
      <c r="U120" s="14">
        <v>14008</v>
      </c>
      <c r="V120" s="13">
        <v>14435</v>
      </c>
      <c r="W120" s="14">
        <v>14724</v>
      </c>
      <c r="X120" s="13">
        <v>14806</v>
      </c>
      <c r="Y120" s="14">
        <v>14893</v>
      </c>
      <c r="Z120" s="13">
        <v>15451</v>
      </c>
      <c r="AA120" s="14">
        <v>15686</v>
      </c>
      <c r="AB120" s="13">
        <v>15780</v>
      </c>
      <c r="AC120" s="14">
        <v>16041</v>
      </c>
      <c r="AD120" s="13">
        <v>16259</v>
      </c>
      <c r="AE120" s="13">
        <v>16611</v>
      </c>
      <c r="AF120" s="14">
        <v>16694</v>
      </c>
    </row>
    <row r="121" s="23" customFormat="1" ht="18" customHeight="1" spans="2:32">
      <c r="B121" s="13">
        <v>14871</v>
      </c>
      <c r="C121" s="14">
        <v>15336</v>
      </c>
      <c r="D121" s="13">
        <v>15461</v>
      </c>
      <c r="E121" s="14">
        <v>15670</v>
      </c>
      <c r="F121" s="13">
        <v>15866</v>
      </c>
      <c r="G121" s="14">
        <v>16123</v>
      </c>
      <c r="H121" s="13">
        <v>16365</v>
      </c>
      <c r="I121" s="14">
        <v>16660</v>
      </c>
      <c r="J121" s="13">
        <v>17067</v>
      </c>
      <c r="K121" s="14">
        <v>17327</v>
      </c>
      <c r="L121" s="13">
        <v>17740</v>
      </c>
      <c r="M121" s="14">
        <v>17935</v>
      </c>
      <c r="N121" s="13">
        <v>18218</v>
      </c>
      <c r="O121" s="14">
        <v>18356</v>
      </c>
      <c r="P121" s="13">
        <v>18813</v>
      </c>
      <c r="Q121" s="35"/>
      <c r="R121" s="13">
        <v>13608</v>
      </c>
      <c r="S121" s="14">
        <v>13671</v>
      </c>
      <c r="T121" s="13">
        <v>13782</v>
      </c>
      <c r="U121" s="14">
        <v>14012</v>
      </c>
      <c r="V121" s="13">
        <v>14461</v>
      </c>
      <c r="W121" s="14">
        <v>14726</v>
      </c>
      <c r="X121" s="13">
        <v>14807</v>
      </c>
      <c r="Y121" s="14">
        <v>14895</v>
      </c>
      <c r="Z121" s="13">
        <v>15459</v>
      </c>
      <c r="AA121" s="14">
        <v>15687</v>
      </c>
      <c r="AB121" s="13">
        <v>15783</v>
      </c>
      <c r="AC121" s="14">
        <v>16048</v>
      </c>
      <c r="AD121" s="13">
        <v>16260</v>
      </c>
      <c r="AE121" s="13">
        <v>16616</v>
      </c>
      <c r="AF121" s="14">
        <v>16695</v>
      </c>
    </row>
    <row r="122" s="23" customFormat="1" ht="18" customHeight="1" spans="2:32">
      <c r="B122" s="13">
        <v>14872</v>
      </c>
      <c r="C122" s="14">
        <v>15340</v>
      </c>
      <c r="D122" s="13">
        <v>15463</v>
      </c>
      <c r="E122" s="14">
        <v>15671</v>
      </c>
      <c r="F122" s="13">
        <v>15906</v>
      </c>
      <c r="G122" s="14">
        <v>16125</v>
      </c>
      <c r="H122" s="13">
        <v>16366</v>
      </c>
      <c r="I122" s="14">
        <v>16662</v>
      </c>
      <c r="J122" s="13">
        <v>17069</v>
      </c>
      <c r="K122" s="14">
        <v>17329</v>
      </c>
      <c r="L122" s="13">
        <v>17744</v>
      </c>
      <c r="M122" s="14">
        <v>17936</v>
      </c>
      <c r="N122" s="13">
        <v>18219</v>
      </c>
      <c r="O122" s="14">
        <v>18360</v>
      </c>
      <c r="P122" s="13">
        <v>18814</v>
      </c>
      <c r="Q122" s="35"/>
      <c r="R122" s="13">
        <v>13613</v>
      </c>
      <c r="S122" s="14">
        <v>13672</v>
      </c>
      <c r="T122" s="13">
        <v>13783</v>
      </c>
      <c r="U122" s="14">
        <v>14013</v>
      </c>
      <c r="V122" s="13">
        <v>14462</v>
      </c>
      <c r="W122" s="14">
        <v>14727</v>
      </c>
      <c r="X122" s="13">
        <v>14808</v>
      </c>
      <c r="Y122" s="14">
        <v>14897</v>
      </c>
      <c r="Z122" s="13">
        <v>15460</v>
      </c>
      <c r="AA122" s="14">
        <v>15693</v>
      </c>
      <c r="AB122" s="13">
        <v>15821</v>
      </c>
      <c r="AC122" s="14">
        <v>16049</v>
      </c>
      <c r="AD122" s="13">
        <v>16263</v>
      </c>
      <c r="AE122" s="13">
        <v>16621</v>
      </c>
      <c r="AF122" s="14">
        <v>16698</v>
      </c>
    </row>
    <row r="123" s="23" customFormat="1" ht="18" customHeight="1" spans="2:32">
      <c r="B123" s="13">
        <v>14881</v>
      </c>
      <c r="C123" s="14">
        <v>15344</v>
      </c>
      <c r="D123" s="13">
        <v>15465</v>
      </c>
      <c r="E123" s="14">
        <v>15679</v>
      </c>
      <c r="F123" s="13">
        <v>15909</v>
      </c>
      <c r="G123" s="14">
        <v>16132</v>
      </c>
      <c r="H123" s="13">
        <v>16367</v>
      </c>
      <c r="I123" s="14">
        <v>16671</v>
      </c>
      <c r="J123" s="13">
        <v>17073</v>
      </c>
      <c r="K123" s="14">
        <v>17340</v>
      </c>
      <c r="L123" s="13">
        <v>17745</v>
      </c>
      <c r="M123" s="14">
        <v>17942</v>
      </c>
      <c r="N123" s="13">
        <v>18221</v>
      </c>
      <c r="O123" s="14">
        <v>18405</v>
      </c>
      <c r="P123" s="13">
        <v>18817</v>
      </c>
      <c r="Q123" s="35"/>
      <c r="R123" s="13">
        <v>13614</v>
      </c>
      <c r="S123" s="14">
        <v>13673</v>
      </c>
      <c r="T123" s="13">
        <v>13786</v>
      </c>
      <c r="U123" s="14">
        <v>14024</v>
      </c>
      <c r="V123" s="13">
        <v>14466</v>
      </c>
      <c r="W123" s="14">
        <v>14728</v>
      </c>
      <c r="X123" s="13">
        <v>14809</v>
      </c>
      <c r="Y123" s="14">
        <v>14898</v>
      </c>
      <c r="Z123" s="13">
        <v>15462</v>
      </c>
      <c r="AA123" s="14">
        <v>15711</v>
      </c>
      <c r="AB123" s="13">
        <v>15827</v>
      </c>
      <c r="AC123" s="14">
        <v>16050</v>
      </c>
      <c r="AD123" s="13">
        <v>16312</v>
      </c>
      <c r="AE123" s="13">
        <v>16622</v>
      </c>
      <c r="AF123" s="14">
        <v>16720</v>
      </c>
    </row>
    <row r="124" s="23" customFormat="1" ht="18" customHeight="1" spans="2:32">
      <c r="B124" s="13">
        <v>14882</v>
      </c>
      <c r="C124" s="14">
        <v>15346</v>
      </c>
      <c r="D124" s="13">
        <v>15466</v>
      </c>
      <c r="E124" s="14">
        <v>15680</v>
      </c>
      <c r="F124" s="13">
        <v>15920</v>
      </c>
      <c r="G124" s="14">
        <v>16133</v>
      </c>
      <c r="H124" s="13">
        <v>16368</v>
      </c>
      <c r="I124" s="14">
        <v>16681</v>
      </c>
      <c r="J124" s="13">
        <v>17074</v>
      </c>
      <c r="K124" s="14">
        <v>17342</v>
      </c>
      <c r="L124" s="13">
        <v>17748</v>
      </c>
      <c r="M124" s="14">
        <v>17943</v>
      </c>
      <c r="N124" s="13">
        <v>18222</v>
      </c>
      <c r="O124" s="14">
        <v>18407</v>
      </c>
      <c r="P124" s="13">
        <v>18820</v>
      </c>
      <c r="Q124" s="35"/>
      <c r="R124" s="13">
        <v>13618</v>
      </c>
      <c r="S124" s="14">
        <v>13674</v>
      </c>
      <c r="T124" s="13">
        <v>13787</v>
      </c>
      <c r="U124" s="14">
        <v>14027</v>
      </c>
      <c r="V124" s="13">
        <v>14471</v>
      </c>
      <c r="W124" s="14">
        <v>14729</v>
      </c>
      <c r="X124" s="13">
        <v>14812</v>
      </c>
      <c r="Y124" s="14">
        <v>15018</v>
      </c>
      <c r="Z124" s="13">
        <v>15464</v>
      </c>
      <c r="AA124" s="14">
        <v>15712</v>
      </c>
      <c r="AB124" s="13">
        <v>15828</v>
      </c>
      <c r="AC124" s="14">
        <v>16058</v>
      </c>
      <c r="AD124" s="13">
        <v>16313</v>
      </c>
      <c r="AE124" s="13">
        <v>16623</v>
      </c>
      <c r="AF124" s="14">
        <v>16724</v>
      </c>
    </row>
    <row r="125" s="23" customFormat="1" ht="18" customHeight="1" spans="2:32">
      <c r="B125" s="13">
        <v>14886</v>
      </c>
      <c r="C125" s="14">
        <v>15347</v>
      </c>
      <c r="D125" s="13">
        <v>15468</v>
      </c>
      <c r="E125" s="14">
        <v>15681</v>
      </c>
      <c r="F125" s="13">
        <v>15922</v>
      </c>
      <c r="G125" s="14">
        <v>16134</v>
      </c>
      <c r="H125" s="13">
        <v>16369</v>
      </c>
      <c r="I125" s="14">
        <v>16684</v>
      </c>
      <c r="J125" s="13">
        <v>17080</v>
      </c>
      <c r="K125" s="14">
        <v>17343</v>
      </c>
      <c r="L125" s="13">
        <v>17750</v>
      </c>
      <c r="M125" s="14">
        <v>17946</v>
      </c>
      <c r="N125" s="13">
        <v>18223</v>
      </c>
      <c r="O125" s="14">
        <v>18410</v>
      </c>
      <c r="P125" s="13">
        <v>18821</v>
      </c>
      <c r="Q125" s="35"/>
      <c r="R125" s="13">
        <v>13620</v>
      </c>
      <c r="S125" s="14">
        <v>13675</v>
      </c>
      <c r="T125" s="13">
        <v>13788</v>
      </c>
      <c r="U125" s="14">
        <v>14028</v>
      </c>
      <c r="V125" s="13">
        <v>14476</v>
      </c>
      <c r="W125" s="14">
        <v>14730</v>
      </c>
      <c r="X125" s="13">
        <v>14813</v>
      </c>
      <c r="Y125" s="14">
        <v>15021</v>
      </c>
      <c r="Z125" s="13">
        <v>15467</v>
      </c>
      <c r="AA125" s="14">
        <v>15713</v>
      </c>
      <c r="AB125" s="13">
        <v>15829</v>
      </c>
      <c r="AC125" s="14">
        <v>16110</v>
      </c>
      <c r="AD125" s="13">
        <v>16317</v>
      </c>
      <c r="AE125" s="13">
        <v>16625</v>
      </c>
      <c r="AF125" s="14">
        <v>16726</v>
      </c>
    </row>
    <row r="126" s="23" customFormat="1" ht="18" customHeight="1" spans="2:32">
      <c r="B126" s="13">
        <v>14891</v>
      </c>
      <c r="C126" s="14">
        <v>15348</v>
      </c>
      <c r="D126" s="13">
        <v>15469</v>
      </c>
      <c r="E126" s="14">
        <v>15682</v>
      </c>
      <c r="F126" s="13">
        <v>15927</v>
      </c>
      <c r="G126" s="14">
        <v>16136</v>
      </c>
      <c r="H126" s="13">
        <v>16372</v>
      </c>
      <c r="I126" s="14">
        <v>16686</v>
      </c>
      <c r="J126" s="13">
        <v>17081</v>
      </c>
      <c r="K126" s="14">
        <v>17349</v>
      </c>
      <c r="L126" s="13">
        <v>17751</v>
      </c>
      <c r="M126" s="14">
        <v>17948</v>
      </c>
      <c r="N126" s="13">
        <v>18224</v>
      </c>
      <c r="O126" s="14">
        <v>18411</v>
      </c>
      <c r="P126" s="13">
        <v>18822</v>
      </c>
      <c r="Q126" s="35"/>
      <c r="R126" s="13">
        <v>13621</v>
      </c>
      <c r="S126" s="14">
        <v>13678</v>
      </c>
      <c r="T126" s="13">
        <v>13794</v>
      </c>
      <c r="U126" s="14">
        <v>14029</v>
      </c>
      <c r="V126" s="13">
        <v>14477</v>
      </c>
      <c r="W126" s="14">
        <v>14731</v>
      </c>
      <c r="X126" s="13">
        <v>14815</v>
      </c>
      <c r="Y126" s="14">
        <v>15036</v>
      </c>
      <c r="Z126" s="13">
        <v>15470</v>
      </c>
      <c r="AA126" s="14">
        <v>15716</v>
      </c>
      <c r="AB126" s="13">
        <v>15832</v>
      </c>
      <c r="AC126" s="14">
        <v>16111</v>
      </c>
      <c r="AD126" s="13">
        <v>16319</v>
      </c>
      <c r="AE126" s="13">
        <v>16627</v>
      </c>
      <c r="AF126" s="14">
        <v>16727</v>
      </c>
    </row>
    <row r="127" s="23" customFormat="1" ht="18" customHeight="1" spans="2:32">
      <c r="B127" s="13">
        <v>14894</v>
      </c>
      <c r="C127" s="14">
        <v>15350</v>
      </c>
      <c r="D127" s="13">
        <v>15473</v>
      </c>
      <c r="E127" s="14">
        <v>15684</v>
      </c>
      <c r="F127" s="13">
        <v>15928</v>
      </c>
      <c r="G127" s="14">
        <v>16137</v>
      </c>
      <c r="H127" s="13">
        <v>16401</v>
      </c>
      <c r="I127" s="14">
        <v>16701</v>
      </c>
      <c r="J127" s="13">
        <v>17090</v>
      </c>
      <c r="K127" s="14">
        <v>17350</v>
      </c>
      <c r="L127" s="13">
        <v>17752</v>
      </c>
      <c r="M127" s="14">
        <v>17951</v>
      </c>
      <c r="N127" s="13">
        <v>18229</v>
      </c>
      <c r="O127" s="14">
        <v>18414</v>
      </c>
      <c r="P127" s="13">
        <v>18826</v>
      </c>
      <c r="Q127" s="35"/>
      <c r="R127" s="13">
        <v>13622</v>
      </c>
      <c r="S127" s="14">
        <v>13679</v>
      </c>
      <c r="T127" s="13">
        <v>13796</v>
      </c>
      <c r="U127" s="14">
        <v>14034</v>
      </c>
      <c r="V127" s="13">
        <v>14479</v>
      </c>
      <c r="W127" s="14">
        <v>14735</v>
      </c>
      <c r="X127" s="13">
        <v>14818</v>
      </c>
      <c r="Y127" s="14">
        <v>15043</v>
      </c>
      <c r="Z127" s="13">
        <v>15479</v>
      </c>
      <c r="AA127" s="14">
        <v>15720</v>
      </c>
      <c r="AB127" s="13">
        <v>15834</v>
      </c>
      <c r="AC127" s="14">
        <v>16114</v>
      </c>
      <c r="AD127" s="13">
        <v>16321</v>
      </c>
      <c r="AE127" s="13">
        <v>16629</v>
      </c>
      <c r="AF127" s="14">
        <v>16729</v>
      </c>
    </row>
    <row r="128" s="23" customFormat="1" ht="18" customHeight="1" spans="2:32">
      <c r="B128" s="13">
        <v>15019</v>
      </c>
      <c r="C128" s="14">
        <v>15353</v>
      </c>
      <c r="D128" s="13">
        <v>15474</v>
      </c>
      <c r="E128" s="14">
        <v>15688</v>
      </c>
      <c r="F128" s="13">
        <v>15931</v>
      </c>
      <c r="G128" s="14">
        <v>16140</v>
      </c>
      <c r="H128" s="13">
        <v>16403</v>
      </c>
      <c r="I128" s="14">
        <v>16725</v>
      </c>
      <c r="J128" s="13">
        <v>17094</v>
      </c>
      <c r="K128" s="14">
        <v>17352</v>
      </c>
      <c r="L128" s="13">
        <v>17762</v>
      </c>
      <c r="M128" s="14">
        <v>17959</v>
      </c>
      <c r="N128" s="13">
        <v>18231</v>
      </c>
      <c r="O128" s="14">
        <v>18416</v>
      </c>
      <c r="P128" s="13">
        <v>18827</v>
      </c>
      <c r="Q128" s="35"/>
      <c r="R128" s="13">
        <v>13623</v>
      </c>
      <c r="S128" s="14">
        <v>13680</v>
      </c>
      <c r="T128" s="13">
        <v>13797</v>
      </c>
      <c r="U128" s="14">
        <v>14035</v>
      </c>
      <c r="V128" s="13">
        <v>14481</v>
      </c>
      <c r="W128" s="14">
        <v>14736</v>
      </c>
      <c r="X128" s="13">
        <v>14819</v>
      </c>
      <c r="Y128" s="14">
        <v>15064</v>
      </c>
      <c r="Z128" s="13">
        <v>15484</v>
      </c>
      <c r="AA128" s="14">
        <v>15723</v>
      </c>
      <c r="AB128" s="13">
        <v>15847</v>
      </c>
      <c r="AC128" s="14">
        <v>16115</v>
      </c>
      <c r="AD128" s="13">
        <v>16322</v>
      </c>
      <c r="AE128" s="13">
        <v>16633</v>
      </c>
      <c r="AF128" s="14">
        <v>16730</v>
      </c>
    </row>
    <row r="129" s="23" customFormat="1" ht="18" customHeight="1" spans="2:32">
      <c r="B129" s="13">
        <v>18834</v>
      </c>
      <c r="C129" s="14">
        <v>19435</v>
      </c>
      <c r="D129" s="13">
        <v>19706</v>
      </c>
      <c r="E129" s="14">
        <v>20141</v>
      </c>
      <c r="F129" s="13">
        <v>20658</v>
      </c>
      <c r="G129" s="14">
        <v>21010</v>
      </c>
      <c r="H129" s="13">
        <v>21545</v>
      </c>
      <c r="I129" s="14">
        <v>21754</v>
      </c>
      <c r="J129" s="13">
        <v>22066</v>
      </c>
      <c r="K129" s="14">
        <v>22831</v>
      </c>
      <c r="L129" s="13">
        <v>23131</v>
      </c>
      <c r="M129" s="14">
        <v>24058</v>
      </c>
      <c r="N129" s="13">
        <v>24437</v>
      </c>
      <c r="O129" s="14">
        <v>24986</v>
      </c>
      <c r="P129" s="13">
        <v>25505</v>
      </c>
      <c r="Q129" s="35"/>
      <c r="R129" s="13">
        <v>16731</v>
      </c>
      <c r="S129" s="14">
        <v>16866</v>
      </c>
      <c r="T129" s="13">
        <v>17004</v>
      </c>
      <c r="U129" s="14">
        <v>17220</v>
      </c>
      <c r="V129" s="13">
        <v>17738</v>
      </c>
      <c r="W129" s="14">
        <v>17923</v>
      </c>
      <c r="X129" s="13">
        <v>18420</v>
      </c>
      <c r="Y129" s="14">
        <v>18632</v>
      </c>
      <c r="Z129" s="13">
        <v>19975</v>
      </c>
      <c r="AA129" s="14">
        <v>21161</v>
      </c>
      <c r="AB129" s="13">
        <v>21669</v>
      </c>
      <c r="AC129" s="14">
        <v>21872</v>
      </c>
      <c r="AD129" s="13">
        <v>22539</v>
      </c>
      <c r="AE129" s="13">
        <v>22730</v>
      </c>
      <c r="AF129" s="14">
        <v>22959</v>
      </c>
    </row>
    <row r="130" s="23" customFormat="1" ht="18" customHeight="1" spans="2:32">
      <c r="B130" s="13">
        <v>18843</v>
      </c>
      <c r="C130" s="14">
        <v>19443</v>
      </c>
      <c r="D130" s="13">
        <v>19716</v>
      </c>
      <c r="E130" s="14">
        <v>20142</v>
      </c>
      <c r="F130" s="13">
        <v>20659</v>
      </c>
      <c r="G130" s="14">
        <v>21013</v>
      </c>
      <c r="H130" s="13">
        <v>21550</v>
      </c>
      <c r="I130" s="14">
        <v>21755</v>
      </c>
      <c r="J130" s="13">
        <v>22082</v>
      </c>
      <c r="K130" s="14">
        <v>22835</v>
      </c>
      <c r="L130" s="13">
        <v>23139</v>
      </c>
      <c r="M130" s="14">
        <v>24064</v>
      </c>
      <c r="N130" s="13">
        <v>24440</v>
      </c>
      <c r="O130" s="14">
        <v>25015</v>
      </c>
      <c r="P130" s="13">
        <v>25510</v>
      </c>
      <c r="Q130" s="35"/>
      <c r="R130" s="13">
        <v>16732</v>
      </c>
      <c r="S130" s="14">
        <v>16871</v>
      </c>
      <c r="T130" s="13">
        <v>17006</v>
      </c>
      <c r="U130" s="14">
        <v>17222</v>
      </c>
      <c r="V130" s="13">
        <v>17742</v>
      </c>
      <c r="W130" s="14">
        <v>17927</v>
      </c>
      <c r="X130" s="13">
        <v>18421</v>
      </c>
      <c r="Y130" s="14">
        <v>18635</v>
      </c>
      <c r="Z130" s="13">
        <v>19980</v>
      </c>
      <c r="AA130" s="14">
        <v>21520</v>
      </c>
      <c r="AB130" s="13">
        <v>21672</v>
      </c>
      <c r="AC130" s="14">
        <v>21912</v>
      </c>
      <c r="AD130" s="13">
        <v>22542</v>
      </c>
      <c r="AE130" s="13">
        <v>22732</v>
      </c>
      <c r="AF130" s="14">
        <v>22967</v>
      </c>
    </row>
    <row r="131" s="23" customFormat="1" ht="18" customHeight="1" spans="2:32">
      <c r="B131" s="13">
        <v>18847</v>
      </c>
      <c r="C131" s="14">
        <v>19457</v>
      </c>
      <c r="D131" s="13">
        <v>19730</v>
      </c>
      <c r="E131" s="14">
        <v>20143</v>
      </c>
      <c r="F131" s="13">
        <v>20660</v>
      </c>
      <c r="G131" s="14">
        <v>21023</v>
      </c>
      <c r="H131" s="13">
        <v>21562</v>
      </c>
      <c r="I131" s="14">
        <v>21756</v>
      </c>
      <c r="J131" s="13">
        <v>22134</v>
      </c>
      <c r="K131" s="14">
        <v>22840</v>
      </c>
      <c r="L131" s="13">
        <v>23141</v>
      </c>
      <c r="M131" s="14">
        <v>24065</v>
      </c>
      <c r="N131" s="13">
        <v>24441</v>
      </c>
      <c r="O131" s="14">
        <v>25024</v>
      </c>
      <c r="P131" s="13">
        <v>25530</v>
      </c>
      <c r="Q131" s="35"/>
      <c r="R131" s="13">
        <v>16733</v>
      </c>
      <c r="S131" s="14">
        <v>16872</v>
      </c>
      <c r="T131" s="13">
        <v>17017</v>
      </c>
      <c r="U131" s="14">
        <v>17224</v>
      </c>
      <c r="V131" s="13">
        <v>17747</v>
      </c>
      <c r="W131" s="14">
        <v>17933</v>
      </c>
      <c r="X131" s="13">
        <v>18425</v>
      </c>
      <c r="Y131" s="14">
        <v>18636</v>
      </c>
      <c r="Z131" s="13">
        <v>20115</v>
      </c>
      <c r="AA131" s="14">
        <v>21521</v>
      </c>
      <c r="AB131" s="13">
        <v>21673</v>
      </c>
      <c r="AC131" s="14">
        <v>21913</v>
      </c>
      <c r="AD131" s="13">
        <v>22546</v>
      </c>
      <c r="AE131" s="13">
        <v>22733</v>
      </c>
      <c r="AF131" s="14">
        <v>22969</v>
      </c>
    </row>
    <row r="132" s="23" customFormat="1" ht="18" customHeight="1" spans="2:32">
      <c r="B132" s="13">
        <v>18848</v>
      </c>
      <c r="C132" s="14">
        <v>19465</v>
      </c>
      <c r="D132" s="13">
        <v>19732</v>
      </c>
      <c r="E132" s="14">
        <v>20158</v>
      </c>
      <c r="F132" s="13">
        <v>20667</v>
      </c>
      <c r="G132" s="14">
        <v>21028</v>
      </c>
      <c r="H132" s="13">
        <v>21601</v>
      </c>
      <c r="I132" s="14">
        <v>21758</v>
      </c>
      <c r="J132" s="13">
        <v>22135</v>
      </c>
      <c r="K132" s="14">
        <v>22842</v>
      </c>
      <c r="L132" s="13">
        <v>23146</v>
      </c>
      <c r="M132" s="14">
        <v>24078</v>
      </c>
      <c r="N132" s="13">
        <v>24450</v>
      </c>
      <c r="O132" s="14">
        <v>25033</v>
      </c>
      <c r="P132" s="13">
        <v>25535</v>
      </c>
      <c r="Q132" s="35"/>
      <c r="R132" s="13">
        <v>16734</v>
      </c>
      <c r="S132" s="14">
        <v>16873</v>
      </c>
      <c r="T132" s="13">
        <v>17021</v>
      </c>
      <c r="U132" s="14">
        <v>17228</v>
      </c>
      <c r="V132" s="13">
        <v>17756</v>
      </c>
      <c r="W132" s="14">
        <v>17938</v>
      </c>
      <c r="X132" s="13">
        <v>18426</v>
      </c>
      <c r="Y132" s="14">
        <v>18656</v>
      </c>
      <c r="Z132" s="13">
        <v>20116</v>
      </c>
      <c r="AA132" s="14">
        <v>21522</v>
      </c>
      <c r="AB132" s="13">
        <v>21675</v>
      </c>
      <c r="AC132" s="14">
        <v>21915</v>
      </c>
      <c r="AD132" s="13">
        <v>22548</v>
      </c>
      <c r="AE132" s="13">
        <v>22735</v>
      </c>
      <c r="AF132" s="14">
        <v>22971</v>
      </c>
    </row>
    <row r="133" s="23" customFormat="1" ht="18" customHeight="1" spans="2:32">
      <c r="B133" s="13">
        <v>18910</v>
      </c>
      <c r="C133" s="14">
        <v>19472</v>
      </c>
      <c r="D133" s="13">
        <v>19733</v>
      </c>
      <c r="E133" s="14">
        <v>20159</v>
      </c>
      <c r="F133" s="13">
        <v>20670</v>
      </c>
      <c r="G133" s="14">
        <v>21032</v>
      </c>
      <c r="H133" s="13">
        <v>21613</v>
      </c>
      <c r="I133" s="14">
        <v>21765</v>
      </c>
      <c r="J133" s="13">
        <v>22172</v>
      </c>
      <c r="K133" s="14">
        <v>22844</v>
      </c>
      <c r="L133" s="13">
        <v>23154</v>
      </c>
      <c r="M133" s="14">
        <v>24083</v>
      </c>
      <c r="N133" s="13">
        <v>24457</v>
      </c>
      <c r="O133" s="14">
        <v>25071</v>
      </c>
      <c r="P133" s="13">
        <v>25541</v>
      </c>
      <c r="Q133" s="35"/>
      <c r="R133" s="13">
        <v>16735</v>
      </c>
      <c r="S133" s="14">
        <v>16874</v>
      </c>
      <c r="T133" s="13">
        <v>17029</v>
      </c>
      <c r="U133" s="14">
        <v>17229</v>
      </c>
      <c r="V133" s="13">
        <v>17758</v>
      </c>
      <c r="W133" s="14">
        <v>17941</v>
      </c>
      <c r="X133" s="13">
        <v>18428</v>
      </c>
      <c r="Y133" s="14">
        <v>18661</v>
      </c>
      <c r="Z133" s="13">
        <v>20117</v>
      </c>
      <c r="AA133" s="14">
        <v>21523</v>
      </c>
      <c r="AB133" s="13">
        <v>21676</v>
      </c>
      <c r="AC133" s="14">
        <v>21918</v>
      </c>
      <c r="AD133" s="13">
        <v>22552</v>
      </c>
      <c r="AE133" s="13">
        <v>22736</v>
      </c>
      <c r="AF133" s="14">
        <v>22972</v>
      </c>
    </row>
    <row r="134" s="23" customFormat="1" ht="18" customHeight="1" spans="2:32">
      <c r="B134" s="13">
        <v>18911</v>
      </c>
      <c r="C134" s="14">
        <v>19474</v>
      </c>
      <c r="D134" s="13">
        <v>19734</v>
      </c>
      <c r="E134" s="14">
        <v>20160</v>
      </c>
      <c r="F134" s="13">
        <v>20675</v>
      </c>
      <c r="G134" s="14">
        <v>21036</v>
      </c>
      <c r="H134" s="13">
        <v>21617</v>
      </c>
      <c r="I134" s="14">
        <v>21769</v>
      </c>
      <c r="J134" s="13">
        <v>22451</v>
      </c>
      <c r="K134" s="14">
        <v>22846</v>
      </c>
      <c r="L134" s="13">
        <v>23160</v>
      </c>
      <c r="M134" s="14">
        <v>24089</v>
      </c>
      <c r="N134" s="13">
        <v>24467</v>
      </c>
      <c r="O134" s="14">
        <v>25081</v>
      </c>
      <c r="P134" s="13">
        <v>25545</v>
      </c>
      <c r="Q134" s="35"/>
      <c r="R134" s="13">
        <v>16738</v>
      </c>
      <c r="S134" s="14">
        <v>16875</v>
      </c>
      <c r="T134" s="13">
        <v>17030</v>
      </c>
      <c r="U134" s="14">
        <v>17232</v>
      </c>
      <c r="V134" s="13">
        <v>17760</v>
      </c>
      <c r="W134" s="14">
        <v>17945</v>
      </c>
      <c r="X134" s="13">
        <v>18435</v>
      </c>
      <c r="Y134" s="14">
        <v>18812</v>
      </c>
      <c r="Z134" s="13">
        <v>20118</v>
      </c>
      <c r="AA134" s="14">
        <v>21524</v>
      </c>
      <c r="AB134" s="13">
        <v>21677</v>
      </c>
      <c r="AC134" s="14">
        <v>21919</v>
      </c>
      <c r="AD134" s="13">
        <v>22558</v>
      </c>
      <c r="AE134" s="13">
        <v>22737</v>
      </c>
      <c r="AF134" s="14">
        <v>22973</v>
      </c>
    </row>
    <row r="135" s="23" customFormat="1" ht="18" customHeight="1" spans="2:32">
      <c r="B135" s="13">
        <v>18917</v>
      </c>
      <c r="C135" s="14">
        <v>19475</v>
      </c>
      <c r="D135" s="13">
        <v>19736</v>
      </c>
      <c r="E135" s="14">
        <v>20180</v>
      </c>
      <c r="F135" s="13">
        <v>20676</v>
      </c>
      <c r="G135" s="14">
        <v>21037</v>
      </c>
      <c r="H135" s="13">
        <v>21619</v>
      </c>
      <c r="I135" s="14">
        <v>21771</v>
      </c>
      <c r="J135" s="13">
        <v>22480</v>
      </c>
      <c r="K135" s="14">
        <v>22853</v>
      </c>
      <c r="L135" s="13">
        <v>23178</v>
      </c>
      <c r="M135" s="14">
        <v>24092</v>
      </c>
      <c r="N135" s="13">
        <v>24469</v>
      </c>
      <c r="O135" s="14">
        <v>25086</v>
      </c>
      <c r="P135" s="13">
        <v>25547</v>
      </c>
      <c r="Q135" s="35"/>
      <c r="R135" s="13">
        <v>16740</v>
      </c>
      <c r="S135" s="14">
        <v>16878</v>
      </c>
      <c r="T135" s="13">
        <v>17035</v>
      </c>
      <c r="U135" s="14">
        <v>17238</v>
      </c>
      <c r="V135" s="13">
        <v>17763</v>
      </c>
      <c r="W135" s="14">
        <v>17949</v>
      </c>
      <c r="X135" s="13">
        <v>18437</v>
      </c>
      <c r="Y135" s="14">
        <v>18815</v>
      </c>
      <c r="Z135" s="13">
        <v>20128</v>
      </c>
      <c r="AA135" s="14">
        <v>21530</v>
      </c>
      <c r="AB135" s="13">
        <v>21678</v>
      </c>
      <c r="AC135" s="14">
        <v>21920</v>
      </c>
      <c r="AD135" s="13">
        <v>22565</v>
      </c>
      <c r="AE135" s="13">
        <v>22738</v>
      </c>
      <c r="AF135" s="14">
        <v>22976</v>
      </c>
    </row>
    <row r="136" s="23" customFormat="1" ht="18" customHeight="1" spans="2:32">
      <c r="B136" s="13">
        <v>18921</v>
      </c>
      <c r="C136" s="14">
        <v>19480</v>
      </c>
      <c r="D136" s="13">
        <v>19930</v>
      </c>
      <c r="E136" s="14">
        <v>20181</v>
      </c>
      <c r="F136" s="13">
        <v>20677</v>
      </c>
      <c r="G136" s="14">
        <v>21042</v>
      </c>
      <c r="H136" s="13">
        <v>21620</v>
      </c>
      <c r="I136" s="14">
        <v>21774</v>
      </c>
      <c r="J136" s="13">
        <v>22481</v>
      </c>
      <c r="K136" s="14">
        <v>22923</v>
      </c>
      <c r="L136" s="13">
        <v>23183</v>
      </c>
      <c r="M136" s="14">
        <v>24095</v>
      </c>
      <c r="N136" s="13">
        <v>24471</v>
      </c>
      <c r="O136" s="14">
        <v>25108</v>
      </c>
      <c r="P136" s="13">
        <v>25559</v>
      </c>
      <c r="Q136" s="35"/>
      <c r="R136" s="13">
        <v>16743</v>
      </c>
      <c r="S136" s="14">
        <v>16881</v>
      </c>
      <c r="T136" s="13">
        <v>17037</v>
      </c>
      <c r="U136" s="14">
        <v>17239</v>
      </c>
      <c r="V136" s="13">
        <v>17764</v>
      </c>
      <c r="W136" s="14">
        <v>17952</v>
      </c>
      <c r="X136" s="13">
        <v>18439</v>
      </c>
      <c r="Y136" s="14">
        <v>18816</v>
      </c>
      <c r="Z136" s="13">
        <v>20130</v>
      </c>
      <c r="AA136" s="14">
        <v>21531</v>
      </c>
      <c r="AB136" s="13">
        <v>21679</v>
      </c>
      <c r="AC136" s="14">
        <v>22427</v>
      </c>
      <c r="AD136" s="13">
        <v>22567</v>
      </c>
      <c r="AE136" s="13">
        <v>22740</v>
      </c>
      <c r="AF136" s="14">
        <v>23002</v>
      </c>
    </row>
    <row r="137" s="23" customFormat="1" ht="18" customHeight="1" spans="2:32">
      <c r="B137" s="13">
        <v>18922</v>
      </c>
      <c r="C137" s="14">
        <v>19481</v>
      </c>
      <c r="D137" s="13">
        <v>19931</v>
      </c>
      <c r="E137" s="14">
        <v>20182</v>
      </c>
      <c r="F137" s="13">
        <v>20678</v>
      </c>
      <c r="G137" s="14">
        <v>21048</v>
      </c>
      <c r="H137" s="13">
        <v>21623</v>
      </c>
      <c r="I137" s="14">
        <v>21776</v>
      </c>
      <c r="J137" s="13">
        <v>22485</v>
      </c>
      <c r="K137" s="14">
        <v>22932</v>
      </c>
      <c r="L137" s="13">
        <v>23184</v>
      </c>
      <c r="M137" s="14">
        <v>24101</v>
      </c>
      <c r="N137" s="13">
        <v>24486</v>
      </c>
      <c r="O137" s="14">
        <v>25114</v>
      </c>
      <c r="P137" s="13">
        <v>25562</v>
      </c>
      <c r="Q137" s="35"/>
      <c r="R137" s="13">
        <v>16744</v>
      </c>
      <c r="S137" s="14">
        <v>16882</v>
      </c>
      <c r="T137" s="13">
        <v>17040</v>
      </c>
      <c r="U137" s="14">
        <v>17240</v>
      </c>
      <c r="V137" s="13">
        <v>17765</v>
      </c>
      <c r="W137" s="14">
        <v>17960</v>
      </c>
      <c r="X137" s="13">
        <v>18441</v>
      </c>
      <c r="Y137" s="14">
        <v>18818</v>
      </c>
      <c r="Z137" s="13">
        <v>20140</v>
      </c>
      <c r="AA137" s="14">
        <v>21536</v>
      </c>
      <c r="AB137" s="13">
        <v>21711</v>
      </c>
      <c r="AC137" s="14">
        <v>22432</v>
      </c>
      <c r="AD137" s="13">
        <v>22570</v>
      </c>
      <c r="AE137" s="13">
        <v>22741</v>
      </c>
      <c r="AF137" s="14">
        <v>23004</v>
      </c>
    </row>
    <row r="138" s="23" customFormat="1" ht="18" customHeight="1" spans="2:32">
      <c r="B138" s="13">
        <v>18923</v>
      </c>
      <c r="C138" s="14">
        <v>19494</v>
      </c>
      <c r="D138" s="13">
        <v>19933</v>
      </c>
      <c r="E138" s="14">
        <v>20184</v>
      </c>
      <c r="F138" s="13">
        <v>20684</v>
      </c>
      <c r="G138" s="14">
        <v>21050</v>
      </c>
      <c r="H138" s="13">
        <v>21628</v>
      </c>
      <c r="I138" s="14">
        <v>21777</v>
      </c>
      <c r="J138" s="13">
        <v>22508</v>
      </c>
      <c r="K138" s="14">
        <v>22936</v>
      </c>
      <c r="L138" s="13">
        <v>23192</v>
      </c>
      <c r="M138" s="14">
        <v>24112</v>
      </c>
      <c r="N138" s="13">
        <v>24523</v>
      </c>
      <c r="O138" s="14">
        <v>25115</v>
      </c>
      <c r="P138" s="13">
        <v>25570</v>
      </c>
      <c r="Q138" s="35"/>
      <c r="R138" s="13">
        <v>16745</v>
      </c>
      <c r="S138" s="14">
        <v>16910</v>
      </c>
      <c r="T138" s="13">
        <v>17041</v>
      </c>
      <c r="U138" s="14">
        <v>17243</v>
      </c>
      <c r="V138" s="13">
        <v>17768</v>
      </c>
      <c r="W138" s="14">
        <v>17964</v>
      </c>
      <c r="X138" s="13">
        <v>18443</v>
      </c>
      <c r="Y138" s="14">
        <v>18823</v>
      </c>
      <c r="Z138" s="13">
        <v>20144</v>
      </c>
      <c r="AA138" s="14">
        <v>21538</v>
      </c>
      <c r="AB138" s="13">
        <v>21715</v>
      </c>
      <c r="AC138" s="14">
        <v>22433</v>
      </c>
      <c r="AD138" s="13">
        <v>22572</v>
      </c>
      <c r="AE138" s="13">
        <v>22743</v>
      </c>
      <c r="AF138" s="14">
        <v>23011</v>
      </c>
    </row>
    <row r="139" s="23" customFormat="1" ht="18" customHeight="1" spans="2:32">
      <c r="B139" s="13">
        <v>18927</v>
      </c>
      <c r="C139" s="14">
        <v>19503</v>
      </c>
      <c r="D139" s="13">
        <v>19938</v>
      </c>
      <c r="E139" s="14">
        <v>20185</v>
      </c>
      <c r="F139" s="13">
        <v>20685</v>
      </c>
      <c r="G139" s="14">
        <v>21051</v>
      </c>
      <c r="H139" s="13">
        <v>21629</v>
      </c>
      <c r="I139" s="14">
        <v>21779</v>
      </c>
      <c r="J139" s="13">
        <v>22526</v>
      </c>
      <c r="K139" s="14">
        <v>22942</v>
      </c>
      <c r="L139" s="13">
        <v>23304</v>
      </c>
      <c r="M139" s="14">
        <v>24114</v>
      </c>
      <c r="N139" s="13">
        <v>24527</v>
      </c>
      <c r="O139" s="14">
        <v>25139</v>
      </c>
      <c r="P139" s="13">
        <v>25601</v>
      </c>
      <c r="Q139" s="35"/>
      <c r="R139" s="13">
        <v>16746</v>
      </c>
      <c r="S139" s="14">
        <v>16911</v>
      </c>
      <c r="T139" s="13">
        <v>17045</v>
      </c>
      <c r="U139" s="14">
        <v>17244</v>
      </c>
      <c r="V139" s="13">
        <v>17771</v>
      </c>
      <c r="W139" s="14">
        <v>17968</v>
      </c>
      <c r="X139" s="13">
        <v>18445</v>
      </c>
      <c r="Y139" s="14">
        <v>18824</v>
      </c>
      <c r="Z139" s="13">
        <v>20198</v>
      </c>
      <c r="AA139" s="14">
        <v>21543</v>
      </c>
      <c r="AB139" s="13">
        <v>21750</v>
      </c>
      <c r="AC139" s="14">
        <v>22435</v>
      </c>
      <c r="AD139" s="13">
        <v>22576</v>
      </c>
      <c r="AE139" s="13">
        <v>22746</v>
      </c>
      <c r="AF139" s="14">
        <v>23014</v>
      </c>
    </row>
    <row r="140" s="23" customFormat="1" ht="18" customHeight="1" spans="2:32">
      <c r="B140" s="13">
        <v>18928</v>
      </c>
      <c r="C140" s="14">
        <v>19504</v>
      </c>
      <c r="D140" s="13">
        <v>19939</v>
      </c>
      <c r="E140" s="14">
        <v>20187</v>
      </c>
      <c r="F140" s="13">
        <v>20688</v>
      </c>
      <c r="G140" s="14">
        <v>21056</v>
      </c>
      <c r="H140" s="13">
        <v>21632</v>
      </c>
      <c r="I140" s="14">
        <v>21780</v>
      </c>
      <c r="J140" s="13">
        <v>22544</v>
      </c>
      <c r="K140" s="14">
        <v>22947</v>
      </c>
      <c r="L140" s="13">
        <v>23397</v>
      </c>
      <c r="M140" s="14">
        <v>24115</v>
      </c>
      <c r="N140" s="13">
        <v>24540</v>
      </c>
      <c r="O140" s="14">
        <v>25143</v>
      </c>
      <c r="P140" s="13">
        <v>25612</v>
      </c>
      <c r="Q140" s="35"/>
      <c r="R140" s="13">
        <v>16748</v>
      </c>
      <c r="S140" s="14">
        <v>16912</v>
      </c>
      <c r="T140" s="13">
        <v>17047</v>
      </c>
      <c r="U140" s="14">
        <v>17247</v>
      </c>
      <c r="V140" s="13">
        <v>17774</v>
      </c>
      <c r="W140" s="14">
        <v>17974</v>
      </c>
      <c r="X140" s="13">
        <v>18446</v>
      </c>
      <c r="Y140" s="14">
        <v>18825</v>
      </c>
      <c r="Z140" s="13">
        <v>20606</v>
      </c>
      <c r="AA140" s="14">
        <v>21555</v>
      </c>
      <c r="AB140" s="13">
        <v>21757</v>
      </c>
      <c r="AC140" s="14">
        <v>22436</v>
      </c>
      <c r="AD140" s="13">
        <v>22578</v>
      </c>
      <c r="AE140" s="13">
        <v>22747</v>
      </c>
      <c r="AF140" s="14">
        <v>23015</v>
      </c>
    </row>
    <row r="141" s="23" customFormat="1" ht="18" customHeight="1" spans="2:32">
      <c r="B141" s="13">
        <v>18930</v>
      </c>
      <c r="C141" s="14">
        <v>19506</v>
      </c>
      <c r="D141" s="13">
        <v>19940</v>
      </c>
      <c r="E141" s="14">
        <v>20197</v>
      </c>
      <c r="F141" s="13">
        <v>20689</v>
      </c>
      <c r="G141" s="14">
        <v>21057</v>
      </c>
      <c r="H141" s="13">
        <v>21635</v>
      </c>
      <c r="I141" s="14">
        <v>21782</v>
      </c>
      <c r="J141" s="13">
        <v>22551</v>
      </c>
      <c r="K141" s="14">
        <v>22957</v>
      </c>
      <c r="L141" s="13">
        <v>23404</v>
      </c>
      <c r="M141" s="14">
        <v>24121</v>
      </c>
      <c r="N141" s="13">
        <v>24541</v>
      </c>
      <c r="O141" s="14">
        <v>25149</v>
      </c>
      <c r="P141" s="13">
        <v>25614</v>
      </c>
      <c r="Q141" s="35"/>
      <c r="R141" s="13">
        <v>16749</v>
      </c>
      <c r="S141" s="14">
        <v>16914</v>
      </c>
      <c r="T141" s="13">
        <v>17048</v>
      </c>
      <c r="U141" s="14">
        <v>17251</v>
      </c>
      <c r="V141" s="13">
        <v>17776</v>
      </c>
      <c r="W141" s="14">
        <v>17981</v>
      </c>
      <c r="X141" s="13">
        <v>18449</v>
      </c>
      <c r="Y141" s="14">
        <v>18828</v>
      </c>
      <c r="Z141" s="13">
        <v>20608</v>
      </c>
      <c r="AA141" s="14">
        <v>21556</v>
      </c>
      <c r="AB141" s="13">
        <v>21762</v>
      </c>
      <c r="AC141" s="14">
        <v>22437</v>
      </c>
      <c r="AD141" s="13">
        <v>22579</v>
      </c>
      <c r="AE141" s="13">
        <v>22748</v>
      </c>
      <c r="AF141" s="14">
        <v>23021</v>
      </c>
    </row>
    <row r="142" s="23" customFormat="1" ht="18" customHeight="1" spans="2:32">
      <c r="B142" s="13">
        <v>18934</v>
      </c>
      <c r="C142" s="14">
        <v>19508</v>
      </c>
      <c r="D142" s="13">
        <v>19941</v>
      </c>
      <c r="E142" s="14">
        <v>20242</v>
      </c>
      <c r="F142" s="13">
        <v>20690</v>
      </c>
      <c r="G142" s="14">
        <v>21071</v>
      </c>
      <c r="H142" s="13">
        <v>21638</v>
      </c>
      <c r="I142" s="14">
        <v>21783</v>
      </c>
      <c r="J142" s="13">
        <v>22553</v>
      </c>
      <c r="K142" s="14">
        <v>22958</v>
      </c>
      <c r="L142" s="13">
        <v>23418</v>
      </c>
      <c r="M142" s="14">
        <v>24122</v>
      </c>
      <c r="N142" s="13">
        <v>24543</v>
      </c>
      <c r="O142" s="14">
        <v>25156</v>
      </c>
      <c r="P142" s="13">
        <v>25624</v>
      </c>
      <c r="Q142" s="35"/>
      <c r="R142" s="13">
        <v>16750</v>
      </c>
      <c r="S142" s="14">
        <v>16915</v>
      </c>
      <c r="T142" s="13">
        <v>17049</v>
      </c>
      <c r="U142" s="14">
        <v>17253</v>
      </c>
      <c r="V142" s="13">
        <v>17778</v>
      </c>
      <c r="W142" s="14">
        <v>17983</v>
      </c>
      <c r="X142" s="13">
        <v>18451</v>
      </c>
      <c r="Y142" s="14">
        <v>18829</v>
      </c>
      <c r="Z142" s="13">
        <v>20609</v>
      </c>
      <c r="AA142" s="14">
        <v>21557</v>
      </c>
      <c r="AB142" s="13">
        <v>21766</v>
      </c>
      <c r="AC142" s="14">
        <v>22438</v>
      </c>
      <c r="AD142" s="13">
        <v>22580</v>
      </c>
      <c r="AE142" s="13">
        <v>22749</v>
      </c>
      <c r="AF142" s="14">
        <v>23022</v>
      </c>
    </row>
    <row r="143" s="23" customFormat="1" ht="18" customHeight="1" spans="2:32">
      <c r="B143" s="13">
        <v>18935</v>
      </c>
      <c r="C143" s="14">
        <v>19511</v>
      </c>
      <c r="D143" s="13">
        <v>19943</v>
      </c>
      <c r="E143" s="14">
        <v>20602</v>
      </c>
      <c r="F143" s="13">
        <v>20693</v>
      </c>
      <c r="G143" s="14">
        <v>21074</v>
      </c>
      <c r="H143" s="13">
        <v>21639</v>
      </c>
      <c r="I143" s="14">
        <v>21784</v>
      </c>
      <c r="J143" s="13">
        <v>22560</v>
      </c>
      <c r="K143" s="14">
        <v>22960</v>
      </c>
      <c r="L143" s="13">
        <v>23430</v>
      </c>
      <c r="M143" s="14">
        <v>24134</v>
      </c>
      <c r="N143" s="13">
        <v>24550</v>
      </c>
      <c r="O143" s="14">
        <v>25159</v>
      </c>
      <c r="P143" s="13">
        <v>25637</v>
      </c>
      <c r="Q143" s="35"/>
      <c r="R143" s="13">
        <v>16751</v>
      </c>
      <c r="S143" s="14">
        <v>16917</v>
      </c>
      <c r="T143" s="13">
        <v>17051</v>
      </c>
      <c r="U143" s="14">
        <v>17255</v>
      </c>
      <c r="V143" s="13">
        <v>17812</v>
      </c>
      <c r="W143" s="14">
        <v>17985</v>
      </c>
      <c r="X143" s="13">
        <v>18453</v>
      </c>
      <c r="Y143" s="14">
        <v>18830</v>
      </c>
      <c r="Z143" s="13">
        <v>20618</v>
      </c>
      <c r="AA143" s="14">
        <v>21561</v>
      </c>
      <c r="AB143" s="13">
        <v>21778</v>
      </c>
      <c r="AC143" s="14">
        <v>22442</v>
      </c>
      <c r="AD143" s="13">
        <v>22610</v>
      </c>
      <c r="AE143" s="13">
        <v>22810</v>
      </c>
      <c r="AF143" s="14">
        <v>23023</v>
      </c>
    </row>
    <row r="144" s="23" customFormat="1" ht="18" customHeight="1" spans="2:32">
      <c r="B144" s="13">
        <v>18938</v>
      </c>
      <c r="C144" s="14">
        <v>19512</v>
      </c>
      <c r="D144" s="13">
        <v>19944</v>
      </c>
      <c r="E144" s="14">
        <v>20604</v>
      </c>
      <c r="F144" s="13">
        <v>20695</v>
      </c>
      <c r="G144" s="14">
        <v>21078</v>
      </c>
      <c r="H144" s="13">
        <v>21643</v>
      </c>
      <c r="I144" s="14">
        <v>21787</v>
      </c>
      <c r="J144" s="13">
        <v>22611</v>
      </c>
      <c r="K144" s="14">
        <v>22963</v>
      </c>
      <c r="L144" s="13">
        <v>23431</v>
      </c>
      <c r="M144" s="14">
        <v>24151</v>
      </c>
      <c r="N144" s="13">
        <v>24570</v>
      </c>
      <c r="O144" s="14">
        <v>25162</v>
      </c>
      <c r="P144" s="13">
        <v>25639</v>
      </c>
      <c r="Q144" s="35"/>
      <c r="R144" s="13">
        <v>16820</v>
      </c>
      <c r="S144" s="14">
        <v>16918</v>
      </c>
      <c r="T144" s="13">
        <v>17052</v>
      </c>
      <c r="U144" s="14">
        <v>17260</v>
      </c>
      <c r="V144" s="13">
        <v>17813</v>
      </c>
      <c r="W144" s="14">
        <v>18063</v>
      </c>
      <c r="X144" s="13">
        <v>18454</v>
      </c>
      <c r="Y144" s="14">
        <v>18831</v>
      </c>
      <c r="Z144" s="13">
        <v>20621</v>
      </c>
      <c r="AA144" s="14">
        <v>21607</v>
      </c>
      <c r="AB144" s="13">
        <v>21781</v>
      </c>
      <c r="AC144" s="14">
        <v>22443</v>
      </c>
      <c r="AD144" s="13">
        <v>22626</v>
      </c>
      <c r="AE144" s="13">
        <v>22811</v>
      </c>
      <c r="AF144" s="14">
        <v>23024</v>
      </c>
    </row>
    <row r="145" s="23" customFormat="1" ht="18" customHeight="1" spans="2:32">
      <c r="B145" s="13">
        <v>18942</v>
      </c>
      <c r="C145" s="14">
        <v>19516</v>
      </c>
      <c r="D145" s="13">
        <v>19945</v>
      </c>
      <c r="E145" s="14">
        <v>20607</v>
      </c>
      <c r="F145" s="13">
        <v>20711</v>
      </c>
      <c r="G145" s="14">
        <v>21082</v>
      </c>
      <c r="H145" s="13">
        <v>21647</v>
      </c>
      <c r="I145" s="14">
        <v>21788</v>
      </c>
      <c r="J145" s="13">
        <v>22620</v>
      </c>
      <c r="K145" s="14">
        <v>22964</v>
      </c>
      <c r="L145" s="13">
        <v>23434</v>
      </c>
      <c r="M145" s="14">
        <v>24157</v>
      </c>
      <c r="N145" s="13">
        <v>24572</v>
      </c>
      <c r="O145" s="14">
        <v>25165</v>
      </c>
      <c r="P145" s="13">
        <v>25652</v>
      </c>
      <c r="Q145" s="35"/>
      <c r="R145" s="13">
        <v>16822</v>
      </c>
      <c r="S145" s="14">
        <v>16921</v>
      </c>
      <c r="T145" s="13">
        <v>17054</v>
      </c>
      <c r="U145" s="14">
        <v>17261</v>
      </c>
      <c r="V145" s="13">
        <v>17814</v>
      </c>
      <c r="W145" s="14">
        <v>18065</v>
      </c>
      <c r="X145" s="13">
        <v>18455</v>
      </c>
      <c r="Y145" s="14">
        <v>18832</v>
      </c>
      <c r="Z145" s="13">
        <v>20624</v>
      </c>
      <c r="AA145" s="14">
        <v>21610</v>
      </c>
      <c r="AB145" s="13">
        <v>21790</v>
      </c>
      <c r="AC145" s="14">
        <v>22446</v>
      </c>
      <c r="AD145" s="13">
        <v>22627</v>
      </c>
      <c r="AE145" s="13">
        <v>22820</v>
      </c>
      <c r="AF145" s="14">
        <v>23025</v>
      </c>
    </row>
    <row r="146" s="23" customFormat="1" ht="18" customHeight="1" spans="2:32">
      <c r="B146" s="13">
        <v>18944</v>
      </c>
      <c r="C146" s="14">
        <v>19518</v>
      </c>
      <c r="D146" s="13">
        <v>19946</v>
      </c>
      <c r="E146" s="14">
        <v>20610</v>
      </c>
      <c r="F146" s="13">
        <v>20732</v>
      </c>
      <c r="G146" s="14">
        <v>21084</v>
      </c>
      <c r="H146" s="13">
        <v>21649</v>
      </c>
      <c r="I146" s="14">
        <v>21791</v>
      </c>
      <c r="J146" s="13">
        <v>22623</v>
      </c>
      <c r="K146" s="14">
        <v>22965</v>
      </c>
      <c r="L146" s="13">
        <v>23439</v>
      </c>
      <c r="M146" s="14">
        <v>24168</v>
      </c>
      <c r="N146" s="13">
        <v>24588</v>
      </c>
      <c r="O146" s="14">
        <v>25168</v>
      </c>
      <c r="P146" s="13">
        <v>25653</v>
      </c>
      <c r="Q146" s="35"/>
      <c r="R146" s="13">
        <v>16826</v>
      </c>
      <c r="S146" s="14">
        <v>16922</v>
      </c>
      <c r="T146" s="13">
        <v>17056</v>
      </c>
      <c r="U146" s="14">
        <v>17262</v>
      </c>
      <c r="V146" s="13">
        <v>17821</v>
      </c>
      <c r="W146" s="14">
        <v>18220</v>
      </c>
      <c r="X146" s="13">
        <v>18456</v>
      </c>
      <c r="Y146" s="14">
        <v>18833</v>
      </c>
      <c r="Z146" s="13">
        <v>20625</v>
      </c>
      <c r="AA146" s="14">
        <v>21612</v>
      </c>
      <c r="AB146" s="13">
        <v>21810</v>
      </c>
      <c r="AC146" s="14">
        <v>22454</v>
      </c>
      <c r="AD146" s="13">
        <v>22637</v>
      </c>
      <c r="AE146" s="13">
        <v>22830</v>
      </c>
      <c r="AF146" s="14">
        <v>23027</v>
      </c>
    </row>
    <row r="147" s="23" customFormat="1" ht="18" customHeight="1" spans="2:32">
      <c r="B147" s="13">
        <v>18947</v>
      </c>
      <c r="C147" s="14">
        <v>19519</v>
      </c>
      <c r="D147" s="13">
        <v>19947</v>
      </c>
      <c r="E147" s="14">
        <v>20611</v>
      </c>
      <c r="F147" s="13">
        <v>20733</v>
      </c>
      <c r="G147" s="14">
        <v>21092</v>
      </c>
      <c r="H147" s="13">
        <v>21651</v>
      </c>
      <c r="I147" s="14">
        <v>21794</v>
      </c>
      <c r="J147" s="13">
        <v>22625</v>
      </c>
      <c r="K147" s="14">
        <v>22968</v>
      </c>
      <c r="L147" s="13">
        <v>23442</v>
      </c>
      <c r="M147" s="14">
        <v>24174</v>
      </c>
      <c r="N147" s="13">
        <v>24607</v>
      </c>
      <c r="O147" s="14">
        <v>25183</v>
      </c>
      <c r="P147" s="13">
        <v>25691</v>
      </c>
      <c r="Q147" s="35"/>
      <c r="R147" s="13">
        <v>16829</v>
      </c>
      <c r="S147" s="14">
        <v>16923</v>
      </c>
      <c r="T147" s="13">
        <v>17058</v>
      </c>
      <c r="U147" s="14">
        <v>17263</v>
      </c>
      <c r="V147" s="13">
        <v>17823</v>
      </c>
      <c r="W147" s="14">
        <v>18230</v>
      </c>
      <c r="X147" s="13">
        <v>18457</v>
      </c>
      <c r="Y147" s="14">
        <v>18837</v>
      </c>
      <c r="Z147" s="13">
        <v>20626</v>
      </c>
      <c r="AA147" s="14">
        <v>21622</v>
      </c>
      <c r="AB147" s="13">
        <v>21814</v>
      </c>
      <c r="AC147" s="14">
        <v>22460</v>
      </c>
      <c r="AD147" s="13">
        <v>22639</v>
      </c>
      <c r="AE147" s="13">
        <v>22832</v>
      </c>
      <c r="AF147" s="14">
        <v>23030</v>
      </c>
    </row>
    <row r="148" s="23" customFormat="1" ht="18" customHeight="1" spans="2:32">
      <c r="B148" s="13">
        <v>18949</v>
      </c>
      <c r="C148" s="14">
        <v>19522</v>
      </c>
      <c r="D148" s="13">
        <v>19950</v>
      </c>
      <c r="E148" s="14">
        <v>20612</v>
      </c>
      <c r="F148" s="13">
        <v>20736</v>
      </c>
      <c r="G148" s="14">
        <v>21102</v>
      </c>
      <c r="H148" s="13">
        <v>21653</v>
      </c>
      <c r="I148" s="14">
        <v>21797</v>
      </c>
      <c r="J148" s="13">
        <v>22642</v>
      </c>
      <c r="K148" s="14">
        <v>22974</v>
      </c>
      <c r="L148" s="13">
        <v>23457</v>
      </c>
      <c r="M148" s="14">
        <v>24175</v>
      </c>
      <c r="N148" s="13">
        <v>24612</v>
      </c>
      <c r="O148" s="14">
        <v>25186</v>
      </c>
      <c r="P148" s="13">
        <v>25813</v>
      </c>
      <c r="Q148" s="35"/>
      <c r="R148" s="13">
        <v>16830</v>
      </c>
      <c r="S148" s="14">
        <v>16925</v>
      </c>
      <c r="T148" s="13">
        <v>17059</v>
      </c>
      <c r="U148" s="14">
        <v>17264</v>
      </c>
      <c r="V148" s="13">
        <v>17824</v>
      </c>
      <c r="W148" s="14">
        <v>18241</v>
      </c>
      <c r="X148" s="13">
        <v>18460</v>
      </c>
      <c r="Y148" s="14">
        <v>18839</v>
      </c>
      <c r="Z148" s="13">
        <v>20628</v>
      </c>
      <c r="AA148" s="14">
        <v>21624</v>
      </c>
      <c r="AB148" s="13">
        <v>21817</v>
      </c>
      <c r="AC148" s="14">
        <v>22469</v>
      </c>
      <c r="AD148" s="13">
        <v>22640</v>
      </c>
      <c r="AE148" s="13">
        <v>22834</v>
      </c>
      <c r="AF148" s="14">
        <v>23031</v>
      </c>
    </row>
    <row r="149" s="23" customFormat="1" ht="18" customHeight="1" spans="2:32">
      <c r="B149" s="13">
        <v>18951</v>
      </c>
      <c r="C149" s="14">
        <v>19523</v>
      </c>
      <c r="D149" s="13">
        <v>19951</v>
      </c>
      <c r="E149" s="14">
        <v>20613</v>
      </c>
      <c r="F149" s="13">
        <v>20744</v>
      </c>
      <c r="G149" s="14">
        <v>21104</v>
      </c>
      <c r="H149" s="13">
        <v>21654</v>
      </c>
      <c r="I149" s="14">
        <v>21798</v>
      </c>
      <c r="J149" s="13">
        <v>22645</v>
      </c>
      <c r="K149" s="14">
        <v>22987</v>
      </c>
      <c r="L149" s="13">
        <v>23483</v>
      </c>
      <c r="M149" s="14">
        <v>24176</v>
      </c>
      <c r="N149" s="13">
        <v>24635</v>
      </c>
      <c r="O149" s="14">
        <v>25201</v>
      </c>
      <c r="P149" s="13">
        <v>25823</v>
      </c>
      <c r="Q149" s="35"/>
      <c r="R149" s="13">
        <v>16832</v>
      </c>
      <c r="S149" s="14">
        <v>16926</v>
      </c>
      <c r="T149" s="13">
        <v>17060</v>
      </c>
      <c r="U149" s="14">
        <v>17265</v>
      </c>
      <c r="V149" s="13">
        <v>17825</v>
      </c>
      <c r="W149" s="14">
        <v>18242</v>
      </c>
      <c r="X149" s="13">
        <v>18461</v>
      </c>
      <c r="Y149" s="14">
        <v>18840</v>
      </c>
      <c r="Z149" s="13">
        <v>20630</v>
      </c>
      <c r="AA149" s="14">
        <v>21625</v>
      </c>
      <c r="AB149" s="13">
        <v>21821</v>
      </c>
      <c r="AC149" s="14">
        <v>22472</v>
      </c>
      <c r="AD149" s="13">
        <v>22641</v>
      </c>
      <c r="AE149" s="13">
        <v>22841</v>
      </c>
      <c r="AF149" s="14">
        <v>23032</v>
      </c>
    </row>
    <row r="150" s="23" customFormat="1" ht="18" customHeight="1" spans="2:32">
      <c r="B150" s="13">
        <v>18953</v>
      </c>
      <c r="C150" s="14">
        <v>19525</v>
      </c>
      <c r="D150" s="13">
        <v>19952</v>
      </c>
      <c r="E150" s="14">
        <v>20615</v>
      </c>
      <c r="F150" s="13">
        <v>20749</v>
      </c>
      <c r="G150" s="14">
        <v>21105</v>
      </c>
      <c r="H150" s="13">
        <v>21655</v>
      </c>
      <c r="I150" s="14">
        <v>21811</v>
      </c>
      <c r="J150" s="13">
        <v>22646</v>
      </c>
      <c r="K150" s="14">
        <v>22989</v>
      </c>
      <c r="L150" s="13">
        <v>23487</v>
      </c>
      <c r="M150" s="14">
        <v>24184</v>
      </c>
      <c r="N150" s="13">
        <v>24637</v>
      </c>
      <c r="O150" s="14">
        <v>25202</v>
      </c>
      <c r="P150" s="13">
        <v>25825</v>
      </c>
      <c r="Q150" s="35"/>
      <c r="R150" s="13">
        <v>16834</v>
      </c>
      <c r="S150" s="14">
        <v>16927</v>
      </c>
      <c r="T150" s="13">
        <v>17062</v>
      </c>
      <c r="U150" s="14">
        <v>17267</v>
      </c>
      <c r="V150" s="13">
        <v>17828</v>
      </c>
      <c r="W150" s="14">
        <v>18243</v>
      </c>
      <c r="X150" s="13">
        <v>18462</v>
      </c>
      <c r="Y150" s="14">
        <v>18842</v>
      </c>
      <c r="Z150" s="13">
        <v>20645</v>
      </c>
      <c r="AA150" s="14">
        <v>21626</v>
      </c>
      <c r="AB150" s="13">
        <v>21822</v>
      </c>
      <c r="AC150" s="14">
        <v>22473</v>
      </c>
      <c r="AD150" s="13">
        <v>22643</v>
      </c>
      <c r="AE150" s="13">
        <v>22843</v>
      </c>
      <c r="AF150" s="14">
        <v>23035</v>
      </c>
    </row>
    <row r="151" s="23" customFormat="1" ht="18" customHeight="1" spans="2:32">
      <c r="B151" s="13">
        <v>18963</v>
      </c>
      <c r="C151" s="14">
        <v>19526</v>
      </c>
      <c r="D151" s="13">
        <v>19954</v>
      </c>
      <c r="E151" s="14">
        <v>20616</v>
      </c>
      <c r="F151" s="13">
        <v>20751</v>
      </c>
      <c r="G151" s="14">
        <v>21106</v>
      </c>
      <c r="H151" s="13">
        <v>21660</v>
      </c>
      <c r="I151" s="14">
        <v>21813</v>
      </c>
      <c r="J151" s="13">
        <v>22649</v>
      </c>
      <c r="K151" s="14">
        <v>23001</v>
      </c>
      <c r="L151" s="13">
        <v>23651</v>
      </c>
      <c r="M151" s="14">
        <v>24202</v>
      </c>
      <c r="N151" s="13">
        <v>24641</v>
      </c>
      <c r="O151" s="14">
        <v>25203</v>
      </c>
      <c r="P151" s="13">
        <v>25840</v>
      </c>
      <c r="Q151" s="35"/>
      <c r="R151" s="13">
        <v>16835</v>
      </c>
      <c r="S151" s="14">
        <v>16928</v>
      </c>
      <c r="T151" s="13">
        <v>17063</v>
      </c>
      <c r="U151" s="14">
        <v>17271</v>
      </c>
      <c r="V151" s="13">
        <v>17830</v>
      </c>
      <c r="W151" s="14">
        <v>18245</v>
      </c>
      <c r="X151" s="13">
        <v>18464</v>
      </c>
      <c r="Y151" s="14">
        <v>18844</v>
      </c>
      <c r="Z151" s="13">
        <v>20656</v>
      </c>
      <c r="AA151" s="14">
        <v>21627</v>
      </c>
      <c r="AB151" s="13">
        <v>21824</v>
      </c>
      <c r="AC151" s="14">
        <v>22476</v>
      </c>
      <c r="AD151" s="13">
        <v>22644</v>
      </c>
      <c r="AE151" s="13">
        <v>22845</v>
      </c>
      <c r="AF151" s="14">
        <v>23038</v>
      </c>
    </row>
    <row r="152" s="23" customFormat="1" ht="18" customHeight="1" spans="2:32">
      <c r="B152" s="13">
        <v>18968</v>
      </c>
      <c r="C152" s="14">
        <v>19530</v>
      </c>
      <c r="D152" s="13">
        <v>19956</v>
      </c>
      <c r="E152" s="14">
        <v>20617</v>
      </c>
      <c r="F152" s="13">
        <v>20754</v>
      </c>
      <c r="G152" s="14">
        <v>21111</v>
      </c>
      <c r="H152" s="13">
        <v>21663</v>
      </c>
      <c r="I152" s="14">
        <v>21830</v>
      </c>
      <c r="J152" s="13">
        <v>22657</v>
      </c>
      <c r="K152" s="14">
        <v>23003</v>
      </c>
      <c r="L152" s="13">
        <v>23691</v>
      </c>
      <c r="M152" s="14">
        <v>24210</v>
      </c>
      <c r="N152" s="13">
        <v>24701</v>
      </c>
      <c r="O152" s="14">
        <v>25213</v>
      </c>
      <c r="P152" s="13">
        <v>25849</v>
      </c>
      <c r="Q152" s="35"/>
      <c r="R152" s="13">
        <v>16836</v>
      </c>
      <c r="S152" s="14">
        <v>16929</v>
      </c>
      <c r="T152" s="13">
        <v>17066</v>
      </c>
      <c r="U152" s="14">
        <v>17302</v>
      </c>
      <c r="V152" s="13">
        <v>17835</v>
      </c>
      <c r="W152" s="14">
        <v>18246</v>
      </c>
      <c r="X152" s="13">
        <v>18465</v>
      </c>
      <c r="Y152" s="14">
        <v>18845</v>
      </c>
      <c r="Z152" s="13">
        <v>20661</v>
      </c>
      <c r="AA152" s="14">
        <v>21631</v>
      </c>
      <c r="AB152" s="13">
        <v>21829</v>
      </c>
      <c r="AC152" s="14">
        <v>22482</v>
      </c>
      <c r="AD152" s="13">
        <v>22650</v>
      </c>
      <c r="AE152" s="13">
        <v>22847</v>
      </c>
      <c r="AF152" s="14">
        <v>23039</v>
      </c>
    </row>
    <row r="153" s="23" customFormat="1" ht="18" customHeight="1" spans="2:32">
      <c r="B153" s="13">
        <v>18970</v>
      </c>
      <c r="C153" s="14">
        <v>19534</v>
      </c>
      <c r="D153" s="13">
        <v>19960</v>
      </c>
      <c r="E153" s="14">
        <v>20620</v>
      </c>
      <c r="F153" s="13">
        <v>20758</v>
      </c>
      <c r="G153" s="14">
        <v>21120</v>
      </c>
      <c r="H153" s="13">
        <v>21664</v>
      </c>
      <c r="I153" s="14">
        <v>21849</v>
      </c>
      <c r="J153" s="13">
        <v>22660</v>
      </c>
      <c r="K153" s="14">
        <v>23009</v>
      </c>
      <c r="L153" s="13">
        <v>23803</v>
      </c>
      <c r="M153" s="14">
        <v>24211</v>
      </c>
      <c r="N153" s="13">
        <v>24712</v>
      </c>
      <c r="O153" s="14">
        <v>25264</v>
      </c>
      <c r="P153" s="13">
        <v>25855</v>
      </c>
      <c r="Q153" s="35"/>
      <c r="R153" s="13">
        <v>16837</v>
      </c>
      <c r="S153" s="14">
        <v>16930</v>
      </c>
      <c r="T153" s="13">
        <v>17068</v>
      </c>
      <c r="U153" s="14">
        <v>17324</v>
      </c>
      <c r="V153" s="13">
        <v>17836</v>
      </c>
      <c r="W153" s="14">
        <v>18248</v>
      </c>
      <c r="X153" s="13">
        <v>18466</v>
      </c>
      <c r="Y153" s="14">
        <v>18846</v>
      </c>
      <c r="Z153" s="13">
        <v>20662</v>
      </c>
      <c r="AA153" s="14">
        <v>21634</v>
      </c>
      <c r="AB153" s="13">
        <v>21835</v>
      </c>
      <c r="AC153" s="14">
        <v>22488</v>
      </c>
      <c r="AD153" s="13">
        <v>22652</v>
      </c>
      <c r="AE153" s="13">
        <v>22848</v>
      </c>
      <c r="AF153" s="14">
        <v>23040</v>
      </c>
    </row>
    <row r="154" s="23" customFormat="1" ht="18" customHeight="1" spans="2:32">
      <c r="B154" s="13">
        <v>18972</v>
      </c>
      <c r="C154" s="14">
        <v>19535</v>
      </c>
      <c r="D154" s="13">
        <v>19962</v>
      </c>
      <c r="E154" s="14">
        <v>20622</v>
      </c>
      <c r="F154" s="13">
        <v>20764</v>
      </c>
      <c r="G154" s="14">
        <v>21131</v>
      </c>
      <c r="H154" s="13">
        <v>21666</v>
      </c>
      <c r="I154" s="14">
        <v>21850</v>
      </c>
      <c r="J154" s="13">
        <v>22663</v>
      </c>
      <c r="K154" s="14">
        <v>23018</v>
      </c>
      <c r="L154" s="13">
        <v>23804</v>
      </c>
      <c r="M154" s="14">
        <v>24212</v>
      </c>
      <c r="N154" s="13">
        <v>24731</v>
      </c>
      <c r="O154" s="14">
        <v>25306</v>
      </c>
      <c r="P154" s="13">
        <v>25857</v>
      </c>
      <c r="Q154" s="35"/>
      <c r="R154" s="13">
        <v>16838</v>
      </c>
      <c r="S154" s="14">
        <v>16932</v>
      </c>
      <c r="T154" s="13">
        <v>17071</v>
      </c>
      <c r="U154" s="14">
        <v>17337</v>
      </c>
      <c r="V154" s="13">
        <v>17841</v>
      </c>
      <c r="W154" s="14">
        <v>18249</v>
      </c>
      <c r="X154" s="13">
        <v>18469</v>
      </c>
      <c r="Y154" s="14">
        <v>18850</v>
      </c>
      <c r="Z154" s="13">
        <v>20664</v>
      </c>
      <c r="AA154" s="14">
        <v>21636</v>
      </c>
      <c r="AB154" s="13">
        <v>21836</v>
      </c>
      <c r="AC154" s="14">
        <v>22503</v>
      </c>
      <c r="AD154" s="13">
        <v>22654</v>
      </c>
      <c r="AE154" s="13">
        <v>22849</v>
      </c>
      <c r="AF154" s="14">
        <v>23045</v>
      </c>
    </row>
    <row r="155" s="23" customFormat="1" ht="18" customHeight="1" spans="2:32">
      <c r="B155" s="13">
        <v>18981</v>
      </c>
      <c r="C155" s="14">
        <v>19536</v>
      </c>
      <c r="D155" s="13">
        <v>19963</v>
      </c>
      <c r="E155" s="14">
        <v>20623</v>
      </c>
      <c r="F155" s="13">
        <v>20765</v>
      </c>
      <c r="G155" s="14">
        <v>21136</v>
      </c>
      <c r="H155" s="13">
        <v>21670</v>
      </c>
      <c r="I155" s="14">
        <v>21851</v>
      </c>
      <c r="J155" s="13">
        <v>22664</v>
      </c>
      <c r="K155" s="14">
        <v>23043</v>
      </c>
      <c r="L155" s="13">
        <v>23805</v>
      </c>
      <c r="M155" s="14">
        <v>24216</v>
      </c>
      <c r="N155" s="13">
        <v>24737</v>
      </c>
      <c r="O155" s="14">
        <v>25311</v>
      </c>
      <c r="P155" s="13">
        <v>25862</v>
      </c>
      <c r="Q155" s="35"/>
      <c r="R155" s="13">
        <v>16839</v>
      </c>
      <c r="S155" s="14">
        <v>16935</v>
      </c>
      <c r="T155" s="13">
        <v>17075</v>
      </c>
      <c r="U155" s="14">
        <v>17353</v>
      </c>
      <c r="V155" s="13">
        <v>17843</v>
      </c>
      <c r="W155" s="14">
        <v>18256</v>
      </c>
      <c r="X155" s="13">
        <v>18470</v>
      </c>
      <c r="Y155" s="14">
        <v>18851</v>
      </c>
      <c r="Z155" s="13">
        <v>20674</v>
      </c>
      <c r="AA155" s="14">
        <v>21640</v>
      </c>
      <c r="AB155" s="13">
        <v>21837</v>
      </c>
      <c r="AC155" s="14">
        <v>22504</v>
      </c>
      <c r="AD155" s="13">
        <v>22709</v>
      </c>
      <c r="AE155" s="13">
        <v>22850</v>
      </c>
      <c r="AF155" s="14">
        <v>23050</v>
      </c>
    </row>
    <row r="156" s="23" customFormat="1" ht="18" customHeight="1" spans="2:32">
      <c r="B156" s="13">
        <v>19009</v>
      </c>
      <c r="C156" s="14">
        <v>19538</v>
      </c>
      <c r="D156" s="13">
        <v>19968</v>
      </c>
      <c r="E156" s="14">
        <v>20627</v>
      </c>
      <c r="F156" s="13">
        <v>20770</v>
      </c>
      <c r="G156" s="14">
        <v>21153</v>
      </c>
      <c r="H156" s="13">
        <v>21671</v>
      </c>
      <c r="I156" s="14">
        <v>21862</v>
      </c>
      <c r="J156" s="13">
        <v>22701</v>
      </c>
      <c r="K156" s="14">
        <v>23047</v>
      </c>
      <c r="L156" s="13">
        <v>23806</v>
      </c>
      <c r="M156" s="14">
        <v>24219</v>
      </c>
      <c r="N156" s="13">
        <v>24738</v>
      </c>
      <c r="O156" s="14">
        <v>25312</v>
      </c>
      <c r="P156" s="13">
        <v>25866</v>
      </c>
      <c r="Q156" s="35"/>
      <c r="R156" s="13">
        <v>16841</v>
      </c>
      <c r="S156" s="14">
        <v>16936</v>
      </c>
      <c r="T156" s="13">
        <v>17076</v>
      </c>
      <c r="U156" s="14">
        <v>17375</v>
      </c>
      <c r="V156" s="13">
        <v>17845</v>
      </c>
      <c r="W156" s="14">
        <v>18323</v>
      </c>
      <c r="X156" s="13">
        <v>18473</v>
      </c>
      <c r="Y156" s="14">
        <v>18853</v>
      </c>
      <c r="Z156" s="13">
        <v>20680</v>
      </c>
      <c r="AA156" s="14">
        <v>21641</v>
      </c>
      <c r="AB156" s="13">
        <v>21838</v>
      </c>
      <c r="AC156" s="14">
        <v>22507</v>
      </c>
      <c r="AD156" s="13">
        <v>22711</v>
      </c>
      <c r="AE156" s="13">
        <v>22851</v>
      </c>
      <c r="AF156" s="14">
        <v>23056</v>
      </c>
    </row>
    <row r="157" s="23" customFormat="1" ht="18" customHeight="1" spans="2:32">
      <c r="B157" s="13">
        <v>19310</v>
      </c>
      <c r="C157" s="14">
        <v>19539</v>
      </c>
      <c r="D157" s="13">
        <v>19977</v>
      </c>
      <c r="E157" s="14">
        <v>20629</v>
      </c>
      <c r="F157" s="13">
        <v>20776</v>
      </c>
      <c r="G157" s="14">
        <v>21154</v>
      </c>
      <c r="H157" s="13">
        <v>21710</v>
      </c>
      <c r="I157" s="14">
        <v>21874</v>
      </c>
      <c r="J157" s="13">
        <v>22712</v>
      </c>
      <c r="K157" s="14">
        <v>23055</v>
      </c>
      <c r="L157" s="13">
        <v>23824</v>
      </c>
      <c r="M157" s="14">
        <v>24246</v>
      </c>
      <c r="N157" s="13">
        <v>24751</v>
      </c>
      <c r="O157" s="14">
        <v>25315</v>
      </c>
      <c r="P157" s="13">
        <v>25879</v>
      </c>
      <c r="Q157" s="35"/>
      <c r="R157" s="13">
        <v>16845</v>
      </c>
      <c r="S157" s="14">
        <v>16937</v>
      </c>
      <c r="T157" s="13">
        <v>17077</v>
      </c>
      <c r="U157" s="14">
        <v>17503</v>
      </c>
      <c r="V157" s="13">
        <v>17850</v>
      </c>
      <c r="W157" s="14">
        <v>18325</v>
      </c>
      <c r="X157" s="13">
        <v>18611</v>
      </c>
      <c r="Y157" s="14">
        <v>18854</v>
      </c>
      <c r="Z157" s="13">
        <v>20682</v>
      </c>
      <c r="AA157" s="14">
        <v>21644</v>
      </c>
      <c r="AB157" s="13">
        <v>21840</v>
      </c>
      <c r="AC157" s="14">
        <v>22509</v>
      </c>
      <c r="AD157" s="13">
        <v>22713</v>
      </c>
      <c r="AE157" s="13">
        <v>22920</v>
      </c>
      <c r="AF157" s="14">
        <v>23063</v>
      </c>
    </row>
    <row r="158" s="23" customFormat="1" ht="18" customHeight="1" spans="2:32">
      <c r="B158" s="13">
        <v>19330</v>
      </c>
      <c r="C158" s="14">
        <v>19540</v>
      </c>
      <c r="D158" s="13">
        <v>19979</v>
      </c>
      <c r="E158" s="14">
        <v>20632</v>
      </c>
      <c r="F158" s="13">
        <v>20777</v>
      </c>
      <c r="G158" s="14">
        <v>21155</v>
      </c>
      <c r="H158" s="13">
        <v>21713</v>
      </c>
      <c r="I158" s="14">
        <v>21875</v>
      </c>
      <c r="J158" s="13">
        <v>22720</v>
      </c>
      <c r="K158" s="14">
        <v>23061</v>
      </c>
      <c r="L158" s="13">
        <v>23829</v>
      </c>
      <c r="M158" s="14">
        <v>24266</v>
      </c>
      <c r="N158" s="13">
        <v>24816</v>
      </c>
      <c r="O158" s="14">
        <v>25317</v>
      </c>
      <c r="P158" s="13">
        <v>25901</v>
      </c>
      <c r="Q158" s="35"/>
      <c r="R158" s="13">
        <v>16849</v>
      </c>
      <c r="S158" s="14">
        <v>16938</v>
      </c>
      <c r="T158" s="13">
        <v>17082</v>
      </c>
      <c r="U158" s="14">
        <v>17509</v>
      </c>
      <c r="V158" s="13">
        <v>17853</v>
      </c>
      <c r="W158" s="14">
        <v>18334</v>
      </c>
      <c r="X158" s="13">
        <v>18614</v>
      </c>
      <c r="Y158" s="14">
        <v>18920</v>
      </c>
      <c r="Z158" s="13">
        <v>20686</v>
      </c>
      <c r="AA158" s="14">
        <v>21645</v>
      </c>
      <c r="AB158" s="13">
        <v>21841</v>
      </c>
      <c r="AC158" s="14">
        <v>22511</v>
      </c>
      <c r="AD158" s="13">
        <v>22714</v>
      </c>
      <c r="AE158" s="13">
        <v>22922</v>
      </c>
      <c r="AF158" s="14">
        <v>23065</v>
      </c>
    </row>
    <row r="159" s="23" customFormat="1" ht="18" customHeight="1" spans="2:32">
      <c r="B159" s="13">
        <v>19343</v>
      </c>
      <c r="C159" s="14">
        <v>19541</v>
      </c>
      <c r="D159" s="13">
        <v>20106</v>
      </c>
      <c r="E159" s="14">
        <v>20634</v>
      </c>
      <c r="F159" s="13">
        <v>20778</v>
      </c>
      <c r="G159" s="14">
        <v>21156</v>
      </c>
      <c r="H159" s="13">
        <v>21716</v>
      </c>
      <c r="I159" s="14">
        <v>21890</v>
      </c>
      <c r="J159" s="13">
        <v>22724</v>
      </c>
      <c r="K159" s="14">
        <v>23064</v>
      </c>
      <c r="L159" s="13">
        <v>23838</v>
      </c>
      <c r="M159" s="14">
        <v>24273</v>
      </c>
      <c r="N159" s="13">
        <v>24829</v>
      </c>
      <c r="O159" s="14">
        <v>25402</v>
      </c>
      <c r="P159" s="13">
        <v>25936</v>
      </c>
      <c r="Q159" s="35"/>
      <c r="R159" s="13">
        <v>16852</v>
      </c>
      <c r="S159" s="14">
        <v>16939</v>
      </c>
      <c r="T159" s="13">
        <v>17086</v>
      </c>
      <c r="U159" s="14">
        <v>17518</v>
      </c>
      <c r="V159" s="13">
        <v>17858</v>
      </c>
      <c r="W159" s="14">
        <v>18340</v>
      </c>
      <c r="X159" s="13">
        <v>18616</v>
      </c>
      <c r="Y159" s="14">
        <v>18933</v>
      </c>
      <c r="Z159" s="13">
        <v>20687</v>
      </c>
      <c r="AA159" s="14">
        <v>21648</v>
      </c>
      <c r="AB159" s="13">
        <v>21853</v>
      </c>
      <c r="AC159" s="14">
        <v>22513</v>
      </c>
      <c r="AD159" s="13">
        <v>22715</v>
      </c>
      <c r="AE159" s="13">
        <v>22931</v>
      </c>
      <c r="AF159" s="14">
        <v>23067</v>
      </c>
    </row>
    <row r="160" s="23" customFormat="1" ht="18" customHeight="1" spans="2:32">
      <c r="B160" s="13">
        <v>19344</v>
      </c>
      <c r="C160" s="14">
        <v>19543</v>
      </c>
      <c r="D160" s="13">
        <v>20107</v>
      </c>
      <c r="E160" s="14">
        <v>20635</v>
      </c>
      <c r="F160" s="13">
        <v>20779</v>
      </c>
      <c r="G160" s="14">
        <v>21157</v>
      </c>
      <c r="H160" s="13">
        <v>21719</v>
      </c>
      <c r="I160" s="14">
        <v>21901</v>
      </c>
      <c r="J160" s="13">
        <v>22728</v>
      </c>
      <c r="K160" s="14">
        <v>23066</v>
      </c>
      <c r="L160" s="13">
        <v>23842</v>
      </c>
      <c r="M160" s="14">
        <v>24277</v>
      </c>
      <c r="N160" s="13">
        <v>24831</v>
      </c>
      <c r="O160" s="14">
        <v>25404</v>
      </c>
      <c r="P160" s="13">
        <v>25977</v>
      </c>
      <c r="Q160" s="35"/>
      <c r="R160" s="13">
        <v>16854</v>
      </c>
      <c r="S160" s="14">
        <v>16940</v>
      </c>
      <c r="T160" s="13">
        <v>17087</v>
      </c>
      <c r="U160" s="14">
        <v>17532</v>
      </c>
      <c r="V160" s="13">
        <v>17859</v>
      </c>
      <c r="W160" s="14">
        <v>18348</v>
      </c>
      <c r="X160" s="13">
        <v>18619</v>
      </c>
      <c r="Y160" s="14">
        <v>19052</v>
      </c>
      <c r="Z160" s="13">
        <v>20692</v>
      </c>
      <c r="AA160" s="14">
        <v>21650</v>
      </c>
      <c r="AB160" s="13">
        <v>21856</v>
      </c>
      <c r="AC160" s="14">
        <v>22514</v>
      </c>
      <c r="AD160" s="13">
        <v>22716</v>
      </c>
      <c r="AE160" s="13">
        <v>22935</v>
      </c>
      <c r="AF160" s="14">
        <v>23068</v>
      </c>
    </row>
    <row r="161" s="23" customFormat="1" ht="18" customHeight="1" spans="2:32">
      <c r="B161" s="13">
        <v>19346</v>
      </c>
      <c r="C161" s="14">
        <v>19545</v>
      </c>
      <c r="D161" s="13">
        <v>20119</v>
      </c>
      <c r="E161" s="14">
        <v>20636</v>
      </c>
      <c r="F161" s="13">
        <v>20833</v>
      </c>
      <c r="G161" s="14">
        <v>21158</v>
      </c>
      <c r="H161" s="13">
        <v>21720</v>
      </c>
      <c r="I161" s="14">
        <v>21903</v>
      </c>
      <c r="J161" s="13">
        <v>22731</v>
      </c>
      <c r="K161" s="14">
        <v>23069</v>
      </c>
      <c r="L161" s="13">
        <v>23847</v>
      </c>
      <c r="M161" s="14">
        <v>24290</v>
      </c>
      <c r="N161" s="13">
        <v>24853</v>
      </c>
      <c r="O161" s="14">
        <v>25410</v>
      </c>
      <c r="P161" s="13">
        <v>25979</v>
      </c>
      <c r="Q161" s="35"/>
      <c r="R161" s="13">
        <v>16855</v>
      </c>
      <c r="S161" s="14">
        <v>16941</v>
      </c>
      <c r="T161" s="13">
        <v>17097</v>
      </c>
      <c r="U161" s="14">
        <v>17536</v>
      </c>
      <c r="V161" s="13">
        <v>17862</v>
      </c>
      <c r="W161" s="14">
        <v>18350</v>
      </c>
      <c r="X161" s="13">
        <v>18622</v>
      </c>
      <c r="Y161" s="14">
        <v>19470</v>
      </c>
      <c r="Z161" s="13">
        <v>20837</v>
      </c>
      <c r="AA161" s="14">
        <v>21652</v>
      </c>
      <c r="AB161" s="13">
        <v>21857</v>
      </c>
      <c r="AC161" s="14">
        <v>22517</v>
      </c>
      <c r="AD161" s="13">
        <v>22718</v>
      </c>
      <c r="AE161" s="13">
        <v>22937</v>
      </c>
      <c r="AF161" s="14">
        <v>23070</v>
      </c>
    </row>
    <row r="162" s="23" customFormat="1" ht="18" customHeight="1" spans="2:32">
      <c r="B162" s="13">
        <v>19351</v>
      </c>
      <c r="C162" s="14">
        <v>19547</v>
      </c>
      <c r="D162" s="13">
        <v>20129</v>
      </c>
      <c r="E162" s="14">
        <v>20637</v>
      </c>
      <c r="F162" s="13">
        <v>20841</v>
      </c>
      <c r="G162" s="14">
        <v>21163</v>
      </c>
      <c r="H162" s="13">
        <v>21721</v>
      </c>
      <c r="I162" s="14">
        <v>21904</v>
      </c>
      <c r="J162" s="13">
        <v>22734</v>
      </c>
      <c r="K162" s="14">
        <v>23072</v>
      </c>
      <c r="L162" s="13">
        <v>23851</v>
      </c>
      <c r="M162" s="14">
        <v>24293</v>
      </c>
      <c r="N162" s="13">
        <v>24855</v>
      </c>
      <c r="O162" s="14">
        <v>25413</v>
      </c>
      <c r="P162" s="13">
        <v>26031</v>
      </c>
      <c r="Q162" s="35"/>
      <c r="R162" s="13">
        <v>16856</v>
      </c>
      <c r="S162" s="14">
        <v>16942</v>
      </c>
      <c r="T162" s="13">
        <v>17099</v>
      </c>
      <c r="U162" s="14">
        <v>17555</v>
      </c>
      <c r="V162" s="13">
        <v>17867</v>
      </c>
      <c r="W162" s="14">
        <v>18351</v>
      </c>
      <c r="X162" s="13">
        <v>18623</v>
      </c>
      <c r="Y162" s="14">
        <v>19507</v>
      </c>
      <c r="Z162" s="13">
        <v>20838</v>
      </c>
      <c r="AA162" s="14">
        <v>21657</v>
      </c>
      <c r="AB162" s="13">
        <v>21861</v>
      </c>
      <c r="AC162" s="14">
        <v>22520</v>
      </c>
      <c r="AD162" s="13">
        <v>22719</v>
      </c>
      <c r="AE162" s="13">
        <v>22938</v>
      </c>
      <c r="AF162" s="14">
        <v>23071</v>
      </c>
    </row>
    <row r="163" s="23" customFormat="1" ht="18" customHeight="1" spans="2:32">
      <c r="B163" s="13">
        <v>19360</v>
      </c>
      <c r="C163" s="14">
        <v>19548</v>
      </c>
      <c r="D163" s="13">
        <v>20131</v>
      </c>
      <c r="E163" s="14">
        <v>20639</v>
      </c>
      <c r="F163" s="13">
        <v>20860</v>
      </c>
      <c r="G163" s="14">
        <v>21405</v>
      </c>
      <c r="H163" s="13">
        <v>21722</v>
      </c>
      <c r="I163" s="14">
        <v>21911</v>
      </c>
      <c r="J163" s="13">
        <v>22742</v>
      </c>
      <c r="K163" s="14">
        <v>23092</v>
      </c>
      <c r="L163" s="13">
        <v>23860</v>
      </c>
      <c r="M163" s="14">
        <v>24301</v>
      </c>
      <c r="N163" s="13">
        <v>24857</v>
      </c>
      <c r="O163" s="14">
        <v>25414</v>
      </c>
      <c r="P163" s="13">
        <v>26035</v>
      </c>
      <c r="Q163" s="35"/>
      <c r="R163" s="13">
        <v>16858</v>
      </c>
      <c r="S163" s="14">
        <v>16943</v>
      </c>
      <c r="T163" s="13">
        <v>17210</v>
      </c>
      <c r="U163" s="14">
        <v>17563</v>
      </c>
      <c r="V163" s="13">
        <v>17877</v>
      </c>
      <c r="W163" s="14">
        <v>18357</v>
      </c>
      <c r="X163" s="13">
        <v>18624</v>
      </c>
      <c r="Y163" s="14">
        <v>19529</v>
      </c>
      <c r="Z163" s="13">
        <v>20839</v>
      </c>
      <c r="AA163" s="14">
        <v>21658</v>
      </c>
      <c r="AB163" s="13">
        <v>21863</v>
      </c>
      <c r="AC163" s="14">
        <v>22523</v>
      </c>
      <c r="AD163" s="13">
        <v>22721</v>
      </c>
      <c r="AE163" s="13">
        <v>22940</v>
      </c>
      <c r="AF163" s="14">
        <v>23076</v>
      </c>
    </row>
    <row r="164" s="23" customFormat="1" ht="18" customHeight="1" spans="2:32">
      <c r="B164" s="13">
        <v>19362</v>
      </c>
      <c r="C164" s="14">
        <v>19551</v>
      </c>
      <c r="D164" s="13">
        <v>20132</v>
      </c>
      <c r="E164" s="14">
        <v>20640</v>
      </c>
      <c r="F164" s="13">
        <v>20861</v>
      </c>
      <c r="G164" s="14">
        <v>21528</v>
      </c>
      <c r="H164" s="13">
        <v>21723</v>
      </c>
      <c r="I164" s="14">
        <v>21916</v>
      </c>
      <c r="J164" s="13">
        <v>22802</v>
      </c>
      <c r="K164" s="14">
        <v>23102</v>
      </c>
      <c r="L164" s="13">
        <v>23901</v>
      </c>
      <c r="M164" s="14">
        <v>24311</v>
      </c>
      <c r="N164" s="13">
        <v>24861</v>
      </c>
      <c r="O164" s="14">
        <v>25420</v>
      </c>
      <c r="P164" s="13">
        <v>26037</v>
      </c>
      <c r="Q164" s="35"/>
      <c r="R164" s="13">
        <v>16859</v>
      </c>
      <c r="S164" s="14">
        <v>16945</v>
      </c>
      <c r="T164" s="13">
        <v>17211</v>
      </c>
      <c r="U164" s="14">
        <v>17565</v>
      </c>
      <c r="V164" s="13">
        <v>17878</v>
      </c>
      <c r="W164" s="14">
        <v>18371</v>
      </c>
      <c r="X164" s="13">
        <v>18625</v>
      </c>
      <c r="Y164" s="14">
        <v>19544</v>
      </c>
      <c r="Z164" s="13">
        <v>20842</v>
      </c>
      <c r="AA164" s="14">
        <v>21659</v>
      </c>
      <c r="AB164" s="13">
        <v>21864</v>
      </c>
      <c r="AC164" s="14">
        <v>22524</v>
      </c>
      <c r="AD164" s="13">
        <v>22722</v>
      </c>
      <c r="AE164" s="13">
        <v>22943</v>
      </c>
      <c r="AF164" s="14">
        <v>23079</v>
      </c>
    </row>
    <row r="165" s="23" customFormat="1" ht="18" customHeight="1" spans="2:32">
      <c r="B165" s="13">
        <v>19363</v>
      </c>
      <c r="C165" s="14">
        <v>19554</v>
      </c>
      <c r="D165" s="13">
        <v>20134</v>
      </c>
      <c r="E165" s="14">
        <v>20643</v>
      </c>
      <c r="F165" s="13">
        <v>20862</v>
      </c>
      <c r="G165" s="14">
        <v>21529</v>
      </c>
      <c r="H165" s="13">
        <v>21727</v>
      </c>
      <c r="I165" s="14">
        <v>21917</v>
      </c>
      <c r="J165" s="13">
        <v>22803</v>
      </c>
      <c r="K165" s="14">
        <v>23103</v>
      </c>
      <c r="L165" s="13">
        <v>23909</v>
      </c>
      <c r="M165" s="14">
        <v>24333</v>
      </c>
      <c r="N165" s="13">
        <v>24868</v>
      </c>
      <c r="O165" s="14">
        <v>25423</v>
      </c>
      <c r="P165" s="13">
        <v>26040</v>
      </c>
      <c r="Q165" s="35"/>
      <c r="R165" s="13">
        <v>16860</v>
      </c>
      <c r="S165" s="14">
        <v>16946</v>
      </c>
      <c r="T165" s="13">
        <v>17212</v>
      </c>
      <c r="U165" s="14">
        <v>17723</v>
      </c>
      <c r="V165" s="13">
        <v>17880</v>
      </c>
      <c r="W165" s="14">
        <v>18401</v>
      </c>
      <c r="X165" s="13">
        <v>18626</v>
      </c>
      <c r="Y165" s="14">
        <v>19731</v>
      </c>
      <c r="Z165" s="13">
        <v>21020</v>
      </c>
      <c r="AA165" s="14">
        <v>21661</v>
      </c>
      <c r="AB165" s="13">
        <v>21865</v>
      </c>
      <c r="AC165" s="14">
        <v>22529</v>
      </c>
      <c r="AD165" s="13">
        <v>22723</v>
      </c>
      <c r="AE165" s="13">
        <v>22946</v>
      </c>
      <c r="AF165" s="14">
        <v>23083</v>
      </c>
    </row>
    <row r="166" s="23" customFormat="1" ht="18" customHeight="1" spans="2:32">
      <c r="B166" s="13">
        <v>19374</v>
      </c>
      <c r="C166" s="14">
        <v>19555</v>
      </c>
      <c r="D166" s="13">
        <v>20135</v>
      </c>
      <c r="E166" s="14">
        <v>20646</v>
      </c>
      <c r="F166" s="13">
        <v>20872</v>
      </c>
      <c r="G166" s="14">
        <v>21532</v>
      </c>
      <c r="H166" s="13">
        <v>21733</v>
      </c>
      <c r="I166" s="14">
        <v>21921</v>
      </c>
      <c r="J166" s="13">
        <v>22815</v>
      </c>
      <c r="K166" s="14">
        <v>23120</v>
      </c>
      <c r="L166" s="13">
        <v>23917</v>
      </c>
      <c r="M166" s="14">
        <v>24354</v>
      </c>
      <c r="N166" s="13">
        <v>24901</v>
      </c>
      <c r="O166" s="14">
        <v>25425</v>
      </c>
      <c r="P166" s="13">
        <v>26041</v>
      </c>
      <c r="Q166" s="35"/>
      <c r="R166" s="13">
        <v>16861</v>
      </c>
      <c r="S166" s="14">
        <v>16947</v>
      </c>
      <c r="T166" s="13">
        <v>17213</v>
      </c>
      <c r="U166" s="14">
        <v>17724</v>
      </c>
      <c r="V166" s="13">
        <v>17882</v>
      </c>
      <c r="W166" s="14">
        <v>18413</v>
      </c>
      <c r="X166" s="13">
        <v>18628</v>
      </c>
      <c r="Y166" s="14">
        <v>19735</v>
      </c>
      <c r="Z166" s="13">
        <v>21034</v>
      </c>
      <c r="AA166" s="14">
        <v>21662</v>
      </c>
      <c r="AB166" s="13">
        <v>21866</v>
      </c>
      <c r="AC166" s="14">
        <v>22530</v>
      </c>
      <c r="AD166" s="13">
        <v>22725</v>
      </c>
      <c r="AE166" s="13">
        <v>22948</v>
      </c>
      <c r="AF166" s="14">
        <v>23084</v>
      </c>
    </row>
    <row r="167" s="23" customFormat="1" ht="18" customHeight="1" spans="2:32">
      <c r="B167" s="13">
        <v>19390</v>
      </c>
      <c r="C167" s="14">
        <v>19564</v>
      </c>
      <c r="D167" s="13">
        <v>20137</v>
      </c>
      <c r="E167" s="14">
        <v>20650</v>
      </c>
      <c r="F167" s="13">
        <v>20882</v>
      </c>
      <c r="G167" s="14">
        <v>21539</v>
      </c>
      <c r="H167" s="13">
        <v>21737</v>
      </c>
      <c r="I167" s="14">
        <v>21922</v>
      </c>
      <c r="J167" s="13">
        <v>22821</v>
      </c>
      <c r="K167" s="14">
        <v>23124</v>
      </c>
      <c r="L167" s="13">
        <v>23919</v>
      </c>
      <c r="M167" s="14">
        <v>24382</v>
      </c>
      <c r="N167" s="13">
        <v>24902</v>
      </c>
      <c r="O167" s="14">
        <v>25427</v>
      </c>
      <c r="P167" s="13">
        <v>26050</v>
      </c>
      <c r="Q167" s="35"/>
      <c r="R167" s="13">
        <v>16863</v>
      </c>
      <c r="S167" s="14">
        <v>16948</v>
      </c>
      <c r="T167" s="13">
        <v>17215</v>
      </c>
      <c r="U167" s="14">
        <v>17727</v>
      </c>
      <c r="V167" s="13">
        <v>17883</v>
      </c>
      <c r="W167" s="14">
        <v>18415</v>
      </c>
      <c r="X167" s="13">
        <v>18629</v>
      </c>
      <c r="Y167" s="14">
        <v>19953</v>
      </c>
      <c r="Z167" s="13">
        <v>21053</v>
      </c>
      <c r="AA167" s="14">
        <v>21665</v>
      </c>
      <c r="AB167" s="13">
        <v>21867</v>
      </c>
      <c r="AC167" s="14">
        <v>22534</v>
      </c>
      <c r="AD167" s="13">
        <v>22726</v>
      </c>
      <c r="AE167" s="13">
        <v>22949</v>
      </c>
      <c r="AF167" s="14">
        <v>23085</v>
      </c>
    </row>
    <row r="168" s="23" customFormat="1" ht="18" customHeight="1" spans="2:32">
      <c r="B168" s="13">
        <v>19421</v>
      </c>
      <c r="C168" s="14">
        <v>19565</v>
      </c>
      <c r="D168" s="13">
        <v>20138</v>
      </c>
      <c r="E168" s="14">
        <v>20653</v>
      </c>
      <c r="F168" s="13">
        <v>20993</v>
      </c>
      <c r="G168" s="14">
        <v>21541</v>
      </c>
      <c r="H168" s="13">
        <v>21738</v>
      </c>
      <c r="I168" s="14">
        <v>21930</v>
      </c>
      <c r="J168" s="13">
        <v>22824</v>
      </c>
      <c r="K168" s="14">
        <v>23125</v>
      </c>
      <c r="L168" s="13">
        <v>23950</v>
      </c>
      <c r="M168" s="14">
        <v>24416</v>
      </c>
      <c r="N168" s="13">
        <v>24957</v>
      </c>
      <c r="O168" s="14">
        <v>25430</v>
      </c>
      <c r="P168" s="13">
        <v>26060</v>
      </c>
      <c r="Q168" s="35"/>
      <c r="R168" s="13">
        <v>16864</v>
      </c>
      <c r="S168" s="14">
        <v>16950</v>
      </c>
      <c r="T168" s="13">
        <v>17217</v>
      </c>
      <c r="U168" s="14">
        <v>17729</v>
      </c>
      <c r="V168" s="13">
        <v>17885</v>
      </c>
      <c r="W168" s="14">
        <v>18417</v>
      </c>
      <c r="X168" s="13">
        <v>18630</v>
      </c>
      <c r="Y168" s="14">
        <v>19955</v>
      </c>
      <c r="Z168" s="13">
        <v>21132</v>
      </c>
      <c r="AA168" s="14">
        <v>21667</v>
      </c>
      <c r="AB168" s="13">
        <v>21869</v>
      </c>
      <c r="AC168" s="14">
        <v>22535</v>
      </c>
      <c r="AD168" s="13">
        <v>22727</v>
      </c>
      <c r="AE168" s="13">
        <v>22952</v>
      </c>
      <c r="AF168" s="14">
        <v>23086</v>
      </c>
    </row>
    <row r="169" s="23" customFormat="1" ht="18" customHeight="1" spans="2:32">
      <c r="B169" s="13">
        <v>19425</v>
      </c>
      <c r="C169" s="14">
        <v>19567</v>
      </c>
      <c r="D169" s="13">
        <v>20139</v>
      </c>
      <c r="E169" s="14">
        <v>20657</v>
      </c>
      <c r="F169" s="13">
        <v>21005</v>
      </c>
      <c r="G169" s="14">
        <v>21542</v>
      </c>
      <c r="H169" s="13">
        <v>21746</v>
      </c>
      <c r="I169" s="14">
        <v>22037</v>
      </c>
      <c r="J169" s="13">
        <v>22827</v>
      </c>
      <c r="K169" s="14">
        <v>23129</v>
      </c>
      <c r="L169" s="13">
        <v>23970</v>
      </c>
      <c r="M169" s="14">
        <v>24431</v>
      </c>
      <c r="N169" s="13">
        <v>24970</v>
      </c>
      <c r="O169" s="14">
        <v>25443</v>
      </c>
      <c r="P169" s="13">
        <v>26075</v>
      </c>
      <c r="Q169" s="35"/>
      <c r="R169" s="13">
        <v>16865</v>
      </c>
      <c r="S169" s="14">
        <v>17002</v>
      </c>
      <c r="T169" s="13">
        <v>17219</v>
      </c>
      <c r="U169" s="14">
        <v>17735</v>
      </c>
      <c r="V169" s="13">
        <v>17888</v>
      </c>
      <c r="W169" s="14">
        <v>18419</v>
      </c>
      <c r="X169" s="13">
        <v>18631</v>
      </c>
      <c r="Y169" s="14">
        <v>19964</v>
      </c>
      <c r="Z169" s="13">
        <v>21160</v>
      </c>
      <c r="AA169" s="14">
        <v>21668</v>
      </c>
      <c r="AB169" s="13">
        <v>21871</v>
      </c>
      <c r="AC169" s="14">
        <v>22538</v>
      </c>
      <c r="AD169" s="13">
        <v>22729</v>
      </c>
      <c r="AE169" s="13">
        <v>22954</v>
      </c>
      <c r="AF169" s="14">
        <v>23089</v>
      </c>
    </row>
    <row r="170" s="23" customFormat="1" ht="18" customHeight="1" spans="2:32">
      <c r="B170" s="13">
        <v>26104</v>
      </c>
      <c r="C170" s="14">
        <v>26591</v>
      </c>
      <c r="D170" s="13">
        <v>27283</v>
      </c>
      <c r="E170" s="14">
        <v>27573</v>
      </c>
      <c r="F170" s="13">
        <v>27941</v>
      </c>
      <c r="G170" s="14">
        <v>28124</v>
      </c>
      <c r="H170" s="13">
        <v>28380</v>
      </c>
      <c r="I170" s="14">
        <v>28607</v>
      </c>
      <c r="J170" s="13">
        <v>28731</v>
      </c>
      <c r="K170" s="14">
        <v>29118</v>
      </c>
      <c r="L170" s="13">
        <v>29574</v>
      </c>
      <c r="M170" s="14">
        <v>29912</v>
      </c>
      <c r="N170" s="13">
        <v>30212</v>
      </c>
      <c r="O170" s="14">
        <v>30527</v>
      </c>
      <c r="P170" s="13">
        <v>30753</v>
      </c>
      <c r="Q170" s="35"/>
      <c r="R170" s="13">
        <v>23091</v>
      </c>
      <c r="S170" s="14">
        <v>23347</v>
      </c>
      <c r="T170" s="13">
        <v>23821</v>
      </c>
      <c r="U170" s="14">
        <v>23915</v>
      </c>
      <c r="V170" s="13">
        <v>24082</v>
      </c>
      <c r="W170" s="14">
        <v>24226</v>
      </c>
      <c r="X170" s="13">
        <v>24327</v>
      </c>
      <c r="Y170" s="14">
        <v>24465</v>
      </c>
      <c r="Z170" s="13">
        <v>24579</v>
      </c>
      <c r="AA170" s="14">
        <v>24719</v>
      </c>
      <c r="AB170" s="13">
        <v>24862</v>
      </c>
      <c r="AC170" s="14">
        <v>24944</v>
      </c>
      <c r="AD170" s="13">
        <v>25044</v>
      </c>
      <c r="AE170" s="13">
        <v>25130</v>
      </c>
      <c r="AF170" s="14">
        <v>25250</v>
      </c>
    </row>
    <row r="171" s="23" customFormat="1" ht="18" customHeight="1" spans="2:32">
      <c r="B171" s="13">
        <v>26120</v>
      </c>
      <c r="C171" s="14">
        <v>26707</v>
      </c>
      <c r="D171" s="13">
        <v>27288</v>
      </c>
      <c r="E171" s="14">
        <v>27576</v>
      </c>
      <c r="F171" s="13">
        <v>27944</v>
      </c>
      <c r="G171" s="14">
        <v>28136</v>
      </c>
      <c r="H171" s="13">
        <v>28384</v>
      </c>
      <c r="I171" s="14">
        <v>28609</v>
      </c>
      <c r="J171" s="13">
        <v>28733</v>
      </c>
      <c r="K171" s="14">
        <v>29122</v>
      </c>
      <c r="L171" s="13">
        <v>29576</v>
      </c>
      <c r="M171" s="14">
        <v>29915</v>
      </c>
      <c r="N171" s="13">
        <v>30215</v>
      </c>
      <c r="O171" s="14">
        <v>30528</v>
      </c>
      <c r="P171" s="13">
        <v>30755</v>
      </c>
      <c r="Q171" s="35"/>
      <c r="R171" s="13">
        <v>23093</v>
      </c>
      <c r="S171" s="14">
        <v>23350</v>
      </c>
      <c r="T171" s="13">
        <v>23827</v>
      </c>
      <c r="U171" s="14">
        <v>23920</v>
      </c>
      <c r="V171" s="13">
        <v>24085</v>
      </c>
      <c r="W171" s="14">
        <v>24228</v>
      </c>
      <c r="X171" s="13">
        <v>24328</v>
      </c>
      <c r="Y171" s="14">
        <v>24468</v>
      </c>
      <c r="Z171" s="13">
        <v>24580</v>
      </c>
      <c r="AA171" s="14">
        <v>24724</v>
      </c>
      <c r="AB171" s="13">
        <v>24866</v>
      </c>
      <c r="AC171" s="14">
        <v>24945</v>
      </c>
      <c r="AD171" s="13">
        <v>25045</v>
      </c>
      <c r="AE171" s="13">
        <v>25132</v>
      </c>
      <c r="AF171" s="14">
        <v>25251</v>
      </c>
    </row>
    <row r="172" s="23" customFormat="1" ht="18" customHeight="1" spans="2:32">
      <c r="B172" s="13">
        <v>26142</v>
      </c>
      <c r="C172" s="14">
        <v>26719</v>
      </c>
      <c r="D172" s="13">
        <v>27289</v>
      </c>
      <c r="E172" s="14">
        <v>27581</v>
      </c>
      <c r="F172" s="13">
        <v>27947</v>
      </c>
      <c r="G172" s="14">
        <v>28138</v>
      </c>
      <c r="H172" s="13">
        <v>28391</v>
      </c>
      <c r="I172" s="14">
        <v>28612</v>
      </c>
      <c r="J172" s="13">
        <v>28734</v>
      </c>
      <c r="K172" s="14">
        <v>29123</v>
      </c>
      <c r="L172" s="13">
        <v>29585</v>
      </c>
      <c r="M172" s="14">
        <v>29920</v>
      </c>
      <c r="N172" s="13">
        <v>30223</v>
      </c>
      <c r="O172" s="14">
        <v>30530</v>
      </c>
      <c r="P172" s="13">
        <v>30756</v>
      </c>
      <c r="Q172" s="35"/>
      <c r="R172" s="13">
        <v>23106</v>
      </c>
      <c r="S172" s="14">
        <v>23354</v>
      </c>
      <c r="T172" s="13">
        <v>23828</v>
      </c>
      <c r="U172" s="14">
        <v>23921</v>
      </c>
      <c r="V172" s="13">
        <v>24086</v>
      </c>
      <c r="W172" s="14">
        <v>24230</v>
      </c>
      <c r="X172" s="13">
        <v>24330</v>
      </c>
      <c r="Y172" s="14">
        <v>24472</v>
      </c>
      <c r="Z172" s="13">
        <v>24581</v>
      </c>
      <c r="AA172" s="14">
        <v>24726</v>
      </c>
      <c r="AB172" s="13">
        <v>24867</v>
      </c>
      <c r="AC172" s="14">
        <v>24946</v>
      </c>
      <c r="AD172" s="13">
        <v>25046</v>
      </c>
      <c r="AE172" s="13">
        <v>25133</v>
      </c>
      <c r="AF172" s="14">
        <v>25252</v>
      </c>
    </row>
    <row r="173" s="23" customFormat="1" ht="18" customHeight="1" spans="2:32">
      <c r="B173" s="13">
        <v>26150</v>
      </c>
      <c r="C173" s="14">
        <v>26726</v>
      </c>
      <c r="D173" s="13">
        <v>27292</v>
      </c>
      <c r="E173" s="14">
        <v>27584</v>
      </c>
      <c r="F173" s="13">
        <v>27949</v>
      </c>
      <c r="G173" s="14">
        <v>28139</v>
      </c>
      <c r="H173" s="13">
        <v>28392</v>
      </c>
      <c r="I173" s="14">
        <v>28619</v>
      </c>
      <c r="J173" s="13">
        <v>28735</v>
      </c>
      <c r="K173" s="14">
        <v>29127</v>
      </c>
      <c r="L173" s="13">
        <v>29588</v>
      </c>
      <c r="M173" s="14">
        <v>29923</v>
      </c>
      <c r="N173" s="13">
        <v>30224</v>
      </c>
      <c r="O173" s="14">
        <v>30531</v>
      </c>
      <c r="P173" s="13">
        <v>30757</v>
      </c>
      <c r="Q173" s="35"/>
      <c r="R173" s="13">
        <v>23108</v>
      </c>
      <c r="S173" s="14">
        <v>23356</v>
      </c>
      <c r="T173" s="13">
        <v>23830</v>
      </c>
      <c r="U173" s="14">
        <v>23922</v>
      </c>
      <c r="V173" s="13">
        <v>24087</v>
      </c>
      <c r="W173" s="14">
        <v>24236</v>
      </c>
      <c r="X173" s="13">
        <v>24340</v>
      </c>
      <c r="Y173" s="14">
        <v>24473</v>
      </c>
      <c r="Z173" s="13">
        <v>24585</v>
      </c>
      <c r="AA173" s="14">
        <v>24733</v>
      </c>
      <c r="AB173" s="13">
        <v>24869</v>
      </c>
      <c r="AC173" s="14">
        <v>24950</v>
      </c>
      <c r="AD173" s="13">
        <v>25047</v>
      </c>
      <c r="AE173" s="13">
        <v>25134</v>
      </c>
      <c r="AF173" s="14">
        <v>25253</v>
      </c>
    </row>
    <row r="174" s="23" customFormat="1" ht="18" customHeight="1" spans="2:32">
      <c r="B174" s="13">
        <v>26155</v>
      </c>
      <c r="C174" s="14">
        <v>26750</v>
      </c>
      <c r="D174" s="13">
        <v>27293</v>
      </c>
      <c r="E174" s="14">
        <v>27591</v>
      </c>
      <c r="F174" s="13">
        <v>27954</v>
      </c>
      <c r="G174" s="14">
        <v>28150</v>
      </c>
      <c r="H174" s="13">
        <v>28394</v>
      </c>
      <c r="I174" s="14">
        <v>28621</v>
      </c>
      <c r="J174" s="13">
        <v>28737</v>
      </c>
      <c r="K174" s="14">
        <v>29153</v>
      </c>
      <c r="L174" s="13">
        <v>29591</v>
      </c>
      <c r="M174" s="14">
        <v>29927</v>
      </c>
      <c r="N174" s="13">
        <v>30228</v>
      </c>
      <c r="O174" s="14">
        <v>30533</v>
      </c>
      <c r="P174" s="13">
        <v>30814</v>
      </c>
      <c r="Q174" s="35"/>
      <c r="R174" s="13">
        <v>23109</v>
      </c>
      <c r="S174" s="14">
        <v>23357</v>
      </c>
      <c r="T174" s="13">
        <v>23833</v>
      </c>
      <c r="U174" s="14">
        <v>23923</v>
      </c>
      <c r="V174" s="13">
        <v>24088</v>
      </c>
      <c r="W174" s="14">
        <v>24237</v>
      </c>
      <c r="X174" s="13">
        <v>24343</v>
      </c>
      <c r="Y174" s="14">
        <v>24474</v>
      </c>
      <c r="Z174" s="13">
        <v>24586</v>
      </c>
      <c r="AA174" s="14">
        <v>24736</v>
      </c>
      <c r="AB174" s="13">
        <v>24870</v>
      </c>
      <c r="AC174" s="14">
        <v>24951</v>
      </c>
      <c r="AD174" s="13">
        <v>25048</v>
      </c>
      <c r="AE174" s="13">
        <v>25136</v>
      </c>
      <c r="AF174" s="14">
        <v>25258</v>
      </c>
    </row>
    <row r="175" s="23" customFormat="1" ht="18" customHeight="1" spans="2:32">
      <c r="B175" s="13">
        <v>26159</v>
      </c>
      <c r="C175" s="14">
        <v>26753</v>
      </c>
      <c r="D175" s="13">
        <v>27294</v>
      </c>
      <c r="E175" s="14">
        <v>27592</v>
      </c>
      <c r="F175" s="13">
        <v>27958</v>
      </c>
      <c r="G175" s="14">
        <v>28151</v>
      </c>
      <c r="H175" s="13">
        <v>28422</v>
      </c>
      <c r="I175" s="14">
        <v>28625</v>
      </c>
      <c r="J175" s="13">
        <v>28739</v>
      </c>
      <c r="K175" s="14">
        <v>29154</v>
      </c>
      <c r="L175" s="13">
        <v>29594</v>
      </c>
      <c r="M175" s="14">
        <v>29935</v>
      </c>
      <c r="N175" s="13">
        <v>30229</v>
      </c>
      <c r="O175" s="14">
        <v>30535</v>
      </c>
      <c r="P175" s="13">
        <v>30815</v>
      </c>
      <c r="Q175" s="35"/>
      <c r="R175" s="13">
        <v>23110</v>
      </c>
      <c r="S175" s="14">
        <v>23358</v>
      </c>
      <c r="T175" s="13">
        <v>23837</v>
      </c>
      <c r="U175" s="14">
        <v>23924</v>
      </c>
      <c r="V175" s="13">
        <v>24090</v>
      </c>
      <c r="W175" s="14">
        <v>24239</v>
      </c>
      <c r="X175" s="13">
        <v>24347</v>
      </c>
      <c r="Y175" s="14">
        <v>24476</v>
      </c>
      <c r="Z175" s="13">
        <v>24589</v>
      </c>
      <c r="AA175" s="14">
        <v>24747</v>
      </c>
      <c r="AB175" s="13">
        <v>24871</v>
      </c>
      <c r="AC175" s="14">
        <v>24954</v>
      </c>
      <c r="AD175" s="13">
        <v>25049</v>
      </c>
      <c r="AE175" s="13">
        <v>25140</v>
      </c>
      <c r="AF175" s="14">
        <v>25259</v>
      </c>
    </row>
    <row r="176" s="23" customFormat="1" ht="18" customHeight="1" spans="2:32">
      <c r="B176" s="13">
        <v>26164</v>
      </c>
      <c r="C176" s="14">
        <v>26767</v>
      </c>
      <c r="D176" s="13">
        <v>27298</v>
      </c>
      <c r="E176" s="14">
        <v>27596</v>
      </c>
      <c r="F176" s="13">
        <v>27959</v>
      </c>
      <c r="G176" s="14">
        <v>28152</v>
      </c>
      <c r="H176" s="13">
        <v>28424</v>
      </c>
      <c r="I176" s="14">
        <v>28628</v>
      </c>
      <c r="J176" s="13">
        <v>28741</v>
      </c>
      <c r="K176" s="14">
        <v>29160</v>
      </c>
      <c r="L176" s="13">
        <v>29627</v>
      </c>
      <c r="M176" s="14">
        <v>30011</v>
      </c>
      <c r="N176" s="13">
        <v>30233</v>
      </c>
      <c r="O176" s="14">
        <v>30538</v>
      </c>
      <c r="P176" s="13">
        <v>30824</v>
      </c>
      <c r="Q176" s="35"/>
      <c r="R176" s="13">
        <v>23115</v>
      </c>
      <c r="S176" s="14">
        <v>23359</v>
      </c>
      <c r="T176" s="13">
        <v>23839</v>
      </c>
      <c r="U176" s="14">
        <v>23927</v>
      </c>
      <c r="V176" s="13">
        <v>24091</v>
      </c>
      <c r="W176" s="14">
        <v>24243</v>
      </c>
      <c r="X176" s="13">
        <v>24348</v>
      </c>
      <c r="Y176" s="14">
        <v>24479</v>
      </c>
      <c r="Z176" s="13">
        <v>24590</v>
      </c>
      <c r="AA176" s="14">
        <v>24801</v>
      </c>
      <c r="AB176" s="13">
        <v>24872</v>
      </c>
      <c r="AC176" s="14">
        <v>24958</v>
      </c>
      <c r="AD176" s="13">
        <v>25051</v>
      </c>
      <c r="AE176" s="13">
        <v>25141</v>
      </c>
      <c r="AF176" s="14">
        <v>25260</v>
      </c>
    </row>
    <row r="177" s="23" customFormat="1" ht="18" customHeight="1" spans="2:32">
      <c r="B177" s="13">
        <v>26181</v>
      </c>
      <c r="C177" s="14">
        <v>26847</v>
      </c>
      <c r="D177" s="13">
        <v>27312</v>
      </c>
      <c r="E177" s="14">
        <v>27597</v>
      </c>
      <c r="F177" s="13">
        <v>27964</v>
      </c>
      <c r="G177" s="14">
        <v>28160</v>
      </c>
      <c r="H177" s="13">
        <v>28425</v>
      </c>
      <c r="I177" s="14">
        <v>28630</v>
      </c>
      <c r="J177" s="13">
        <v>28742</v>
      </c>
      <c r="K177" s="14">
        <v>29161</v>
      </c>
      <c r="L177" s="13">
        <v>29630</v>
      </c>
      <c r="M177" s="14">
        <v>30014</v>
      </c>
      <c r="N177" s="13">
        <v>30241</v>
      </c>
      <c r="O177" s="14">
        <v>30540</v>
      </c>
      <c r="P177" s="13">
        <v>30830</v>
      </c>
      <c r="Q177" s="35"/>
      <c r="R177" s="13">
        <v>23117</v>
      </c>
      <c r="S177" s="14">
        <v>23389</v>
      </c>
      <c r="T177" s="13">
        <v>23840</v>
      </c>
      <c r="U177" s="14">
        <v>23930</v>
      </c>
      <c r="V177" s="13">
        <v>24093</v>
      </c>
      <c r="W177" s="14">
        <v>24244</v>
      </c>
      <c r="X177" s="13">
        <v>24350</v>
      </c>
      <c r="Y177" s="14">
        <v>24483</v>
      </c>
      <c r="Z177" s="13">
        <v>24592</v>
      </c>
      <c r="AA177" s="14">
        <v>24808</v>
      </c>
      <c r="AB177" s="13">
        <v>24873</v>
      </c>
      <c r="AC177" s="14">
        <v>24961</v>
      </c>
      <c r="AD177" s="13">
        <v>25053</v>
      </c>
      <c r="AE177" s="13">
        <v>25142</v>
      </c>
      <c r="AF177" s="14">
        <v>25261</v>
      </c>
    </row>
    <row r="178" s="23" customFormat="1" ht="18" customHeight="1" spans="2:32">
      <c r="B178" s="13">
        <v>26187</v>
      </c>
      <c r="C178" s="14">
        <v>26855</v>
      </c>
      <c r="D178" s="13">
        <v>27313</v>
      </c>
      <c r="E178" s="14">
        <v>27801</v>
      </c>
      <c r="F178" s="13">
        <v>27966</v>
      </c>
      <c r="G178" s="14">
        <v>28163</v>
      </c>
      <c r="H178" s="13">
        <v>28443</v>
      </c>
      <c r="I178" s="14">
        <v>28638</v>
      </c>
      <c r="J178" s="13">
        <v>28744</v>
      </c>
      <c r="K178" s="14">
        <v>29322</v>
      </c>
      <c r="L178" s="13">
        <v>29643</v>
      </c>
      <c r="M178" s="14">
        <v>30015</v>
      </c>
      <c r="N178" s="13">
        <v>30250</v>
      </c>
      <c r="O178" s="14">
        <v>30543</v>
      </c>
      <c r="P178" s="13">
        <v>31004</v>
      </c>
      <c r="Q178" s="35"/>
      <c r="R178" s="13">
        <v>23119</v>
      </c>
      <c r="S178" s="14">
        <v>23395</v>
      </c>
      <c r="T178" s="13">
        <v>23841</v>
      </c>
      <c r="U178" s="14">
        <v>23934</v>
      </c>
      <c r="V178" s="13">
        <v>24094</v>
      </c>
      <c r="W178" s="14">
        <v>24245</v>
      </c>
      <c r="X178" s="13">
        <v>24351</v>
      </c>
      <c r="Y178" s="14">
        <v>24484</v>
      </c>
      <c r="Z178" s="13">
        <v>24593</v>
      </c>
      <c r="AA178" s="14">
        <v>24811</v>
      </c>
      <c r="AB178" s="13">
        <v>24874</v>
      </c>
      <c r="AC178" s="14">
        <v>24962</v>
      </c>
      <c r="AD178" s="13">
        <v>25054</v>
      </c>
      <c r="AE178" s="13">
        <v>25148</v>
      </c>
      <c r="AF178" s="14">
        <v>25262</v>
      </c>
    </row>
    <row r="179" s="23" customFormat="1" ht="18" customHeight="1" spans="2:32">
      <c r="B179" s="13">
        <v>26201</v>
      </c>
      <c r="C179" s="14">
        <v>27006</v>
      </c>
      <c r="D179" s="13">
        <v>27317</v>
      </c>
      <c r="E179" s="14">
        <v>27802</v>
      </c>
      <c r="F179" s="13">
        <v>27981</v>
      </c>
      <c r="G179" s="14">
        <v>28164</v>
      </c>
      <c r="H179" s="13">
        <v>28445</v>
      </c>
      <c r="I179" s="14">
        <v>28642</v>
      </c>
      <c r="J179" s="13">
        <v>28748</v>
      </c>
      <c r="K179" s="14">
        <v>29323</v>
      </c>
      <c r="L179" s="13">
        <v>29645</v>
      </c>
      <c r="M179" s="14">
        <v>30016</v>
      </c>
      <c r="N179" s="13">
        <v>30252</v>
      </c>
      <c r="O179" s="14">
        <v>30549</v>
      </c>
      <c r="P179" s="13">
        <v>31008</v>
      </c>
      <c r="Q179" s="35"/>
      <c r="R179" s="13">
        <v>23123</v>
      </c>
      <c r="S179" s="14">
        <v>23396</v>
      </c>
      <c r="T179" s="13">
        <v>23843</v>
      </c>
      <c r="U179" s="14">
        <v>23936</v>
      </c>
      <c r="V179" s="13">
        <v>24102</v>
      </c>
      <c r="W179" s="14">
        <v>24248</v>
      </c>
      <c r="X179" s="13">
        <v>24352</v>
      </c>
      <c r="Y179" s="14">
        <v>24485</v>
      </c>
      <c r="Z179" s="13">
        <v>24594</v>
      </c>
      <c r="AA179" s="14">
        <v>24813</v>
      </c>
      <c r="AB179" s="13">
        <v>24877</v>
      </c>
      <c r="AC179" s="14">
        <v>24963</v>
      </c>
      <c r="AD179" s="13">
        <v>25057</v>
      </c>
      <c r="AE179" s="13">
        <v>25150</v>
      </c>
      <c r="AF179" s="14">
        <v>25266</v>
      </c>
    </row>
    <row r="180" s="23" customFormat="1" ht="18" customHeight="1" spans="2:32">
      <c r="B180" s="13">
        <v>26292</v>
      </c>
      <c r="C180" s="14">
        <v>27009</v>
      </c>
      <c r="D180" s="13">
        <v>27320</v>
      </c>
      <c r="E180" s="14">
        <v>27803</v>
      </c>
      <c r="F180" s="13">
        <v>27982</v>
      </c>
      <c r="G180" s="14">
        <v>28166</v>
      </c>
      <c r="H180" s="13">
        <v>28457</v>
      </c>
      <c r="I180" s="14">
        <v>28645</v>
      </c>
      <c r="J180" s="13">
        <v>28750</v>
      </c>
      <c r="K180" s="14">
        <v>29325</v>
      </c>
      <c r="L180" s="13">
        <v>29653</v>
      </c>
      <c r="M180" s="14">
        <v>30025</v>
      </c>
      <c r="N180" s="13">
        <v>30261</v>
      </c>
      <c r="O180" s="14">
        <v>30553</v>
      </c>
      <c r="P180" s="13">
        <v>31010</v>
      </c>
      <c r="Q180" s="35"/>
      <c r="R180" s="13">
        <v>23126</v>
      </c>
      <c r="S180" s="14">
        <v>23398</v>
      </c>
      <c r="T180" s="13">
        <v>23844</v>
      </c>
      <c r="U180" s="14">
        <v>23937</v>
      </c>
      <c r="V180" s="13">
        <v>24104</v>
      </c>
      <c r="W180" s="14">
        <v>24250</v>
      </c>
      <c r="X180" s="13">
        <v>24360</v>
      </c>
      <c r="Y180" s="14">
        <v>24487</v>
      </c>
      <c r="Z180" s="13">
        <v>24595</v>
      </c>
      <c r="AA180" s="14">
        <v>24815</v>
      </c>
      <c r="AB180" s="13">
        <v>24878</v>
      </c>
      <c r="AC180" s="14">
        <v>24966</v>
      </c>
      <c r="AD180" s="13">
        <v>25059</v>
      </c>
      <c r="AE180" s="13">
        <v>25152</v>
      </c>
      <c r="AF180" s="14">
        <v>25267</v>
      </c>
    </row>
    <row r="181" s="23" customFormat="1" ht="18" customHeight="1" spans="2:32">
      <c r="B181" s="13">
        <v>26346</v>
      </c>
      <c r="C181" s="14">
        <v>27018</v>
      </c>
      <c r="D181" s="13">
        <v>27321</v>
      </c>
      <c r="E181" s="14">
        <v>27807</v>
      </c>
      <c r="F181" s="13">
        <v>27985</v>
      </c>
      <c r="G181" s="14">
        <v>28168</v>
      </c>
      <c r="H181" s="13">
        <v>28460</v>
      </c>
      <c r="I181" s="14">
        <v>28646</v>
      </c>
      <c r="J181" s="13">
        <v>28752</v>
      </c>
      <c r="K181" s="14">
        <v>29330</v>
      </c>
      <c r="L181" s="13">
        <v>29654</v>
      </c>
      <c r="M181" s="14">
        <v>30028</v>
      </c>
      <c r="N181" s="13">
        <v>30263</v>
      </c>
      <c r="O181" s="14">
        <v>30554</v>
      </c>
      <c r="P181" s="13">
        <v>31015</v>
      </c>
      <c r="Q181" s="35"/>
      <c r="R181" s="13">
        <v>23128</v>
      </c>
      <c r="S181" s="14">
        <v>23399</v>
      </c>
      <c r="T181" s="13">
        <v>23845</v>
      </c>
      <c r="U181" s="14">
        <v>23938</v>
      </c>
      <c r="V181" s="13">
        <v>24105</v>
      </c>
      <c r="W181" s="14">
        <v>24251</v>
      </c>
      <c r="X181" s="13">
        <v>24361</v>
      </c>
      <c r="Y181" s="14">
        <v>24520</v>
      </c>
      <c r="Z181" s="13">
        <v>24597</v>
      </c>
      <c r="AA181" s="14">
        <v>24817</v>
      </c>
      <c r="AB181" s="13">
        <v>24879</v>
      </c>
      <c r="AC181" s="14">
        <v>24974</v>
      </c>
      <c r="AD181" s="13">
        <v>25060</v>
      </c>
      <c r="AE181" s="13">
        <v>25154</v>
      </c>
      <c r="AF181" s="14">
        <v>25268</v>
      </c>
    </row>
    <row r="182" s="23" customFormat="1" ht="18" customHeight="1" spans="2:32">
      <c r="B182" s="13">
        <v>26347</v>
      </c>
      <c r="C182" s="14">
        <v>27019</v>
      </c>
      <c r="D182" s="13">
        <v>27323</v>
      </c>
      <c r="E182" s="14">
        <v>27809</v>
      </c>
      <c r="F182" s="13">
        <v>27986</v>
      </c>
      <c r="G182" s="14">
        <v>28169</v>
      </c>
      <c r="H182" s="13">
        <v>28462</v>
      </c>
      <c r="I182" s="14">
        <v>28647</v>
      </c>
      <c r="J182" s="13">
        <v>28757</v>
      </c>
      <c r="K182" s="14">
        <v>29333</v>
      </c>
      <c r="L182" s="13">
        <v>29656</v>
      </c>
      <c r="M182" s="14">
        <v>30052</v>
      </c>
      <c r="N182" s="13">
        <v>30264</v>
      </c>
      <c r="O182" s="14">
        <v>30563</v>
      </c>
      <c r="P182" s="13">
        <v>31029</v>
      </c>
      <c r="Q182" s="35"/>
      <c r="R182" s="13">
        <v>23130</v>
      </c>
      <c r="S182" s="14">
        <v>23401</v>
      </c>
      <c r="T182" s="13">
        <v>23846</v>
      </c>
      <c r="U182" s="14">
        <v>23939</v>
      </c>
      <c r="V182" s="13">
        <v>24120</v>
      </c>
      <c r="W182" s="14">
        <v>24256</v>
      </c>
      <c r="X182" s="13">
        <v>24363</v>
      </c>
      <c r="Y182" s="14">
        <v>24521</v>
      </c>
      <c r="Z182" s="13">
        <v>24598</v>
      </c>
      <c r="AA182" s="14">
        <v>24818</v>
      </c>
      <c r="AB182" s="13">
        <v>24880</v>
      </c>
      <c r="AC182" s="14">
        <v>24976</v>
      </c>
      <c r="AD182" s="13">
        <v>25061</v>
      </c>
      <c r="AE182" s="13">
        <v>25160</v>
      </c>
      <c r="AF182" s="14">
        <v>25270</v>
      </c>
    </row>
    <row r="183" s="23" customFormat="1" ht="18" customHeight="1" spans="2:32">
      <c r="B183" s="13">
        <v>26348</v>
      </c>
      <c r="C183" s="14">
        <v>27021</v>
      </c>
      <c r="D183" s="13">
        <v>27330</v>
      </c>
      <c r="E183" s="14">
        <v>27811</v>
      </c>
      <c r="F183" s="13">
        <v>28001</v>
      </c>
      <c r="G183" s="14">
        <v>28174</v>
      </c>
      <c r="H183" s="13">
        <v>28466</v>
      </c>
      <c r="I183" s="14">
        <v>28650</v>
      </c>
      <c r="J183" s="13">
        <v>28766</v>
      </c>
      <c r="K183" s="14">
        <v>29340</v>
      </c>
      <c r="L183" s="13">
        <v>29657</v>
      </c>
      <c r="M183" s="14">
        <v>30054</v>
      </c>
      <c r="N183" s="13">
        <v>30266</v>
      </c>
      <c r="O183" s="14">
        <v>30565</v>
      </c>
      <c r="P183" s="13">
        <v>31030</v>
      </c>
      <c r="Q183" s="35"/>
      <c r="R183" s="13">
        <v>23138</v>
      </c>
      <c r="S183" s="14">
        <v>23405</v>
      </c>
      <c r="T183" s="13">
        <v>23850</v>
      </c>
      <c r="U183" s="14">
        <v>23942</v>
      </c>
      <c r="V183" s="13">
        <v>24124</v>
      </c>
      <c r="W183" s="14">
        <v>24258</v>
      </c>
      <c r="X183" s="13">
        <v>24366</v>
      </c>
      <c r="Y183" s="14">
        <v>24522</v>
      </c>
      <c r="Z183" s="13">
        <v>24599</v>
      </c>
      <c r="AA183" s="14">
        <v>24821</v>
      </c>
      <c r="AB183" s="13">
        <v>24882</v>
      </c>
      <c r="AC183" s="14">
        <v>24977</v>
      </c>
      <c r="AD183" s="13">
        <v>25062</v>
      </c>
      <c r="AE183" s="13">
        <v>25161</v>
      </c>
      <c r="AF183" s="14">
        <v>25271</v>
      </c>
    </row>
    <row r="184" s="23" customFormat="1" ht="18" customHeight="1" spans="2:32">
      <c r="B184" s="13">
        <v>26349</v>
      </c>
      <c r="C184" s="14">
        <v>27025</v>
      </c>
      <c r="D184" s="13">
        <v>27331</v>
      </c>
      <c r="E184" s="14">
        <v>27813</v>
      </c>
      <c r="F184" s="13">
        <v>28002</v>
      </c>
      <c r="G184" s="14">
        <v>28312</v>
      </c>
      <c r="H184" s="13">
        <v>28468</v>
      </c>
      <c r="I184" s="14">
        <v>28655</v>
      </c>
      <c r="J184" s="13">
        <v>28768</v>
      </c>
      <c r="K184" s="14">
        <v>29342</v>
      </c>
      <c r="L184" s="13">
        <v>29667</v>
      </c>
      <c r="M184" s="14">
        <v>30070</v>
      </c>
      <c r="N184" s="13">
        <v>30268</v>
      </c>
      <c r="O184" s="14">
        <v>30575</v>
      </c>
      <c r="P184" s="13">
        <v>31032</v>
      </c>
      <c r="Q184" s="35"/>
      <c r="R184" s="13">
        <v>23140</v>
      </c>
      <c r="S184" s="14">
        <v>23407</v>
      </c>
      <c r="T184" s="13">
        <v>23856</v>
      </c>
      <c r="U184" s="14">
        <v>23944</v>
      </c>
      <c r="V184" s="13">
        <v>24127</v>
      </c>
      <c r="W184" s="14">
        <v>24260</v>
      </c>
      <c r="X184" s="13">
        <v>24368</v>
      </c>
      <c r="Y184" s="14">
        <v>24526</v>
      </c>
      <c r="Z184" s="13">
        <v>24601</v>
      </c>
      <c r="AA184" s="14">
        <v>24822</v>
      </c>
      <c r="AB184" s="13">
        <v>24883</v>
      </c>
      <c r="AC184" s="14">
        <v>24981</v>
      </c>
      <c r="AD184" s="13">
        <v>25063</v>
      </c>
      <c r="AE184" s="13">
        <v>25164</v>
      </c>
      <c r="AF184" s="14">
        <v>25275</v>
      </c>
    </row>
    <row r="185" s="23" customFormat="1" ht="18" customHeight="1" spans="2:32">
      <c r="B185" s="13">
        <v>26369</v>
      </c>
      <c r="C185" s="14">
        <v>27028</v>
      </c>
      <c r="D185" s="13">
        <v>27342</v>
      </c>
      <c r="E185" s="14">
        <v>27819</v>
      </c>
      <c r="F185" s="13">
        <v>28006</v>
      </c>
      <c r="G185" s="14">
        <v>28326</v>
      </c>
      <c r="H185" s="13">
        <v>28472</v>
      </c>
      <c r="I185" s="14">
        <v>28656</v>
      </c>
      <c r="J185" s="13">
        <v>28770</v>
      </c>
      <c r="K185" s="14">
        <v>29348</v>
      </c>
      <c r="L185" s="13">
        <v>29669</v>
      </c>
      <c r="M185" s="14">
        <v>30094</v>
      </c>
      <c r="N185" s="13">
        <v>30271</v>
      </c>
      <c r="O185" s="14">
        <v>30577</v>
      </c>
      <c r="P185" s="13">
        <v>31034</v>
      </c>
      <c r="Q185" s="35"/>
      <c r="R185" s="13">
        <v>23147</v>
      </c>
      <c r="S185" s="14">
        <v>23408</v>
      </c>
      <c r="T185" s="13">
        <v>23857</v>
      </c>
      <c r="U185" s="14">
        <v>23947</v>
      </c>
      <c r="V185" s="13">
        <v>24128</v>
      </c>
      <c r="W185" s="14">
        <v>24263</v>
      </c>
      <c r="X185" s="13">
        <v>24370</v>
      </c>
      <c r="Y185" s="14">
        <v>24528</v>
      </c>
      <c r="Z185" s="13">
        <v>24602</v>
      </c>
      <c r="AA185" s="14">
        <v>24823</v>
      </c>
      <c r="AB185" s="13">
        <v>24884</v>
      </c>
      <c r="AC185" s="14">
        <v>24983</v>
      </c>
      <c r="AD185" s="13">
        <v>25067</v>
      </c>
      <c r="AE185" s="13">
        <v>25169</v>
      </c>
      <c r="AF185" s="14">
        <v>25276</v>
      </c>
    </row>
    <row r="186" s="23" customFormat="1" ht="18" customHeight="1" spans="2:32">
      <c r="B186" s="13">
        <v>26378</v>
      </c>
      <c r="C186" s="14">
        <v>27030</v>
      </c>
      <c r="D186" s="13">
        <v>27344</v>
      </c>
      <c r="E186" s="14">
        <v>27823</v>
      </c>
      <c r="F186" s="13">
        <v>28009</v>
      </c>
      <c r="G186" s="14">
        <v>28327</v>
      </c>
      <c r="H186" s="13">
        <v>28479</v>
      </c>
      <c r="I186" s="14">
        <v>28659</v>
      </c>
      <c r="J186" s="13">
        <v>28777</v>
      </c>
      <c r="K186" s="14">
        <v>29356</v>
      </c>
      <c r="L186" s="13">
        <v>29670</v>
      </c>
      <c r="M186" s="14">
        <v>30107</v>
      </c>
      <c r="N186" s="13">
        <v>30273</v>
      </c>
      <c r="O186" s="14">
        <v>30582</v>
      </c>
      <c r="P186" s="13">
        <v>31046</v>
      </c>
      <c r="Q186" s="35"/>
      <c r="R186" s="13">
        <v>23148</v>
      </c>
      <c r="S186" s="14">
        <v>23409</v>
      </c>
      <c r="T186" s="13">
        <v>23866</v>
      </c>
      <c r="U186" s="14">
        <v>23952</v>
      </c>
      <c r="V186" s="13">
        <v>24130</v>
      </c>
      <c r="W186" s="14">
        <v>24265</v>
      </c>
      <c r="X186" s="13">
        <v>24374</v>
      </c>
      <c r="Y186" s="14">
        <v>24529</v>
      </c>
      <c r="Z186" s="13">
        <v>24603</v>
      </c>
      <c r="AA186" s="14">
        <v>24824</v>
      </c>
      <c r="AB186" s="13">
        <v>24887</v>
      </c>
      <c r="AC186" s="14">
        <v>24984</v>
      </c>
      <c r="AD186" s="13">
        <v>25070</v>
      </c>
      <c r="AE186" s="13">
        <v>25173</v>
      </c>
      <c r="AF186" s="14">
        <v>25279</v>
      </c>
    </row>
    <row r="187" s="23" customFormat="1" ht="18" customHeight="1" spans="2:32">
      <c r="B187" s="13">
        <v>26385</v>
      </c>
      <c r="C187" s="14">
        <v>27041</v>
      </c>
      <c r="D187" s="13">
        <v>27350</v>
      </c>
      <c r="E187" s="14">
        <v>27825</v>
      </c>
      <c r="F187" s="13">
        <v>28016</v>
      </c>
      <c r="G187" s="14">
        <v>28328</v>
      </c>
      <c r="H187" s="13">
        <v>28501</v>
      </c>
      <c r="I187" s="14">
        <v>28661</v>
      </c>
      <c r="J187" s="13">
        <v>28778</v>
      </c>
      <c r="K187" s="14">
        <v>29360</v>
      </c>
      <c r="L187" s="13">
        <v>29671</v>
      </c>
      <c r="M187" s="14">
        <v>30110</v>
      </c>
      <c r="N187" s="13">
        <v>30275</v>
      </c>
      <c r="O187" s="14">
        <v>30597</v>
      </c>
      <c r="P187" s="13">
        <v>31047</v>
      </c>
      <c r="Q187" s="35"/>
      <c r="R187" s="13">
        <v>23149</v>
      </c>
      <c r="S187" s="14">
        <v>23410</v>
      </c>
      <c r="T187" s="13">
        <v>23867</v>
      </c>
      <c r="U187" s="14">
        <v>23954</v>
      </c>
      <c r="V187" s="13">
        <v>24131</v>
      </c>
      <c r="W187" s="14">
        <v>24269</v>
      </c>
      <c r="X187" s="13">
        <v>24375</v>
      </c>
      <c r="Y187" s="14">
        <v>24530</v>
      </c>
      <c r="Z187" s="13">
        <v>24609</v>
      </c>
      <c r="AA187" s="14">
        <v>24825</v>
      </c>
      <c r="AB187" s="13">
        <v>24888</v>
      </c>
      <c r="AC187" s="14">
        <v>24985</v>
      </c>
      <c r="AD187" s="13">
        <v>25075</v>
      </c>
      <c r="AE187" s="13">
        <v>25174</v>
      </c>
      <c r="AF187" s="14">
        <v>25281</v>
      </c>
    </row>
    <row r="188" s="23" customFormat="1" ht="18" customHeight="1" spans="2:32">
      <c r="B188" s="13">
        <v>26386</v>
      </c>
      <c r="C188" s="14">
        <v>27042</v>
      </c>
      <c r="D188" s="13">
        <v>27351</v>
      </c>
      <c r="E188" s="14">
        <v>27828</v>
      </c>
      <c r="F188" s="13">
        <v>28017</v>
      </c>
      <c r="G188" s="14">
        <v>28329</v>
      </c>
      <c r="H188" s="13">
        <v>28502</v>
      </c>
      <c r="I188" s="14">
        <v>28666</v>
      </c>
      <c r="J188" s="13">
        <v>28779</v>
      </c>
      <c r="K188" s="14">
        <v>29376</v>
      </c>
      <c r="L188" s="13">
        <v>29672</v>
      </c>
      <c r="M188" s="14">
        <v>30112</v>
      </c>
      <c r="N188" s="13">
        <v>30276</v>
      </c>
      <c r="O188" s="14">
        <v>30620</v>
      </c>
      <c r="P188" s="13">
        <v>31052</v>
      </c>
      <c r="Q188" s="35"/>
      <c r="R188" s="13">
        <v>23153</v>
      </c>
      <c r="S188" s="14">
        <v>23412</v>
      </c>
      <c r="T188" s="13">
        <v>23868</v>
      </c>
      <c r="U188" s="14">
        <v>23955</v>
      </c>
      <c r="V188" s="13">
        <v>24132</v>
      </c>
      <c r="W188" s="14">
        <v>24270</v>
      </c>
      <c r="X188" s="13">
        <v>24377</v>
      </c>
      <c r="Y188" s="14">
        <v>24531</v>
      </c>
      <c r="Z188" s="13">
        <v>24613</v>
      </c>
      <c r="AA188" s="14">
        <v>24826</v>
      </c>
      <c r="AB188" s="13">
        <v>24892</v>
      </c>
      <c r="AC188" s="14">
        <v>24991</v>
      </c>
      <c r="AD188" s="13">
        <v>25076</v>
      </c>
      <c r="AE188" s="13">
        <v>25180</v>
      </c>
      <c r="AF188" s="14">
        <v>25283</v>
      </c>
    </row>
    <row r="189" s="23" customFormat="1" ht="18" customHeight="1" spans="2:32">
      <c r="B189" s="13">
        <v>26404</v>
      </c>
      <c r="C189" s="14">
        <v>27043</v>
      </c>
      <c r="D189" s="13">
        <v>27357</v>
      </c>
      <c r="E189" s="14">
        <v>27837</v>
      </c>
      <c r="F189" s="13">
        <v>28019</v>
      </c>
      <c r="G189" s="14">
        <v>28330</v>
      </c>
      <c r="H189" s="13">
        <v>28503</v>
      </c>
      <c r="I189" s="14">
        <v>28668</v>
      </c>
      <c r="J189" s="13">
        <v>28782</v>
      </c>
      <c r="K189" s="14">
        <v>29388</v>
      </c>
      <c r="L189" s="13">
        <v>29675</v>
      </c>
      <c r="M189" s="14">
        <v>30114</v>
      </c>
      <c r="N189" s="13">
        <v>30277</v>
      </c>
      <c r="O189" s="14">
        <v>30621</v>
      </c>
      <c r="P189" s="13">
        <v>31059</v>
      </c>
      <c r="Q189" s="35"/>
      <c r="R189" s="13">
        <v>23156</v>
      </c>
      <c r="S189" s="14">
        <v>23413</v>
      </c>
      <c r="T189" s="13">
        <v>23870</v>
      </c>
      <c r="U189" s="14">
        <v>23958</v>
      </c>
      <c r="V189" s="13">
        <v>24133</v>
      </c>
      <c r="W189" s="14">
        <v>24271</v>
      </c>
      <c r="X189" s="13">
        <v>24378</v>
      </c>
      <c r="Y189" s="14">
        <v>24533</v>
      </c>
      <c r="Z189" s="13">
        <v>24614</v>
      </c>
      <c r="AA189" s="14">
        <v>24827</v>
      </c>
      <c r="AB189" s="13">
        <v>24894</v>
      </c>
      <c r="AC189" s="14">
        <v>24993</v>
      </c>
      <c r="AD189" s="13">
        <v>25082</v>
      </c>
      <c r="AE189" s="13">
        <v>25181</v>
      </c>
      <c r="AF189" s="14">
        <v>25285</v>
      </c>
    </row>
    <row r="190" s="23" customFormat="1" ht="18" customHeight="1" spans="2:32">
      <c r="B190" s="13">
        <v>26408</v>
      </c>
      <c r="C190" s="14">
        <v>27045</v>
      </c>
      <c r="D190" s="13">
        <v>27359</v>
      </c>
      <c r="E190" s="14">
        <v>27855</v>
      </c>
      <c r="F190" s="13">
        <v>28021</v>
      </c>
      <c r="G190" s="14">
        <v>28333</v>
      </c>
      <c r="H190" s="13">
        <v>28504</v>
      </c>
      <c r="I190" s="14">
        <v>28671</v>
      </c>
      <c r="J190" s="13">
        <v>28786</v>
      </c>
      <c r="K190" s="14">
        <v>29430</v>
      </c>
      <c r="L190" s="13">
        <v>29677</v>
      </c>
      <c r="M190" s="14">
        <v>30116</v>
      </c>
      <c r="N190" s="13">
        <v>30284</v>
      </c>
      <c r="O190" s="14">
        <v>30623</v>
      </c>
      <c r="P190" s="13">
        <v>31061</v>
      </c>
      <c r="Q190" s="35"/>
      <c r="R190" s="13">
        <v>23161</v>
      </c>
      <c r="S190" s="14">
        <v>23414</v>
      </c>
      <c r="T190" s="13">
        <v>23872</v>
      </c>
      <c r="U190" s="14">
        <v>23959</v>
      </c>
      <c r="V190" s="13">
        <v>24136</v>
      </c>
      <c r="W190" s="14">
        <v>24272</v>
      </c>
      <c r="X190" s="13">
        <v>24380</v>
      </c>
      <c r="Y190" s="14">
        <v>24534</v>
      </c>
      <c r="Z190" s="13">
        <v>24618</v>
      </c>
      <c r="AA190" s="14">
        <v>24828</v>
      </c>
      <c r="AB190" s="13">
        <v>24895</v>
      </c>
      <c r="AC190" s="14">
        <v>25002</v>
      </c>
      <c r="AD190" s="13">
        <v>25083</v>
      </c>
      <c r="AE190" s="13">
        <v>25182</v>
      </c>
      <c r="AF190" s="14">
        <v>25286</v>
      </c>
    </row>
    <row r="191" s="23" customFormat="1" ht="18" customHeight="1" spans="2:32">
      <c r="B191" s="13">
        <v>26416</v>
      </c>
      <c r="C191" s="14">
        <v>27049</v>
      </c>
      <c r="D191" s="13">
        <v>27370</v>
      </c>
      <c r="E191" s="14">
        <v>27856</v>
      </c>
      <c r="F191" s="13">
        <v>28024</v>
      </c>
      <c r="G191" s="14">
        <v>28334</v>
      </c>
      <c r="H191" s="13">
        <v>28512</v>
      </c>
      <c r="I191" s="14">
        <v>28673</v>
      </c>
      <c r="J191" s="13">
        <v>28787</v>
      </c>
      <c r="K191" s="14">
        <v>29433</v>
      </c>
      <c r="L191" s="13">
        <v>29678</v>
      </c>
      <c r="M191" s="14">
        <v>30117</v>
      </c>
      <c r="N191" s="13">
        <v>30286</v>
      </c>
      <c r="O191" s="14">
        <v>30628</v>
      </c>
      <c r="P191" s="13">
        <v>31069</v>
      </c>
      <c r="Q191" s="35"/>
      <c r="R191" s="13">
        <v>23163</v>
      </c>
      <c r="S191" s="14">
        <v>23415</v>
      </c>
      <c r="T191" s="13">
        <v>23873</v>
      </c>
      <c r="U191" s="14">
        <v>23960</v>
      </c>
      <c r="V191" s="13">
        <v>24137</v>
      </c>
      <c r="W191" s="14">
        <v>24279</v>
      </c>
      <c r="X191" s="13">
        <v>24381</v>
      </c>
      <c r="Y191" s="14">
        <v>24536</v>
      </c>
      <c r="Z191" s="13">
        <v>24619</v>
      </c>
      <c r="AA191" s="14">
        <v>24830</v>
      </c>
      <c r="AB191" s="13">
        <v>24898</v>
      </c>
      <c r="AC191" s="14">
        <v>25003</v>
      </c>
      <c r="AD191" s="13">
        <v>25085</v>
      </c>
      <c r="AE191" s="13">
        <v>25185</v>
      </c>
      <c r="AF191" s="14">
        <v>25287</v>
      </c>
    </row>
    <row r="192" s="23" customFormat="1" ht="18" customHeight="1" spans="2:32">
      <c r="B192" s="13">
        <v>26426</v>
      </c>
      <c r="C192" s="14">
        <v>27050</v>
      </c>
      <c r="D192" s="13">
        <v>27375</v>
      </c>
      <c r="E192" s="14">
        <v>27857</v>
      </c>
      <c r="F192" s="13">
        <v>28033</v>
      </c>
      <c r="G192" s="14">
        <v>28335</v>
      </c>
      <c r="H192" s="13">
        <v>28513</v>
      </c>
      <c r="I192" s="14">
        <v>28678</v>
      </c>
      <c r="J192" s="13">
        <v>28788</v>
      </c>
      <c r="K192" s="14">
        <v>29449</v>
      </c>
      <c r="L192" s="13">
        <v>29679</v>
      </c>
      <c r="M192" s="14">
        <v>30118</v>
      </c>
      <c r="N192" s="13">
        <v>30289</v>
      </c>
      <c r="O192" s="14">
        <v>30635</v>
      </c>
      <c r="P192" s="13">
        <v>31086</v>
      </c>
      <c r="Q192" s="35"/>
      <c r="R192" s="13">
        <v>23169</v>
      </c>
      <c r="S192" s="14">
        <v>23416</v>
      </c>
      <c r="T192" s="13">
        <v>23874</v>
      </c>
      <c r="U192" s="14">
        <v>23962</v>
      </c>
      <c r="V192" s="13">
        <v>24138</v>
      </c>
      <c r="W192" s="14">
        <v>24280</v>
      </c>
      <c r="X192" s="13">
        <v>24411</v>
      </c>
      <c r="Y192" s="14">
        <v>24538</v>
      </c>
      <c r="Z192" s="13">
        <v>24620</v>
      </c>
      <c r="AA192" s="14">
        <v>24832</v>
      </c>
      <c r="AB192" s="13">
        <v>24899</v>
      </c>
      <c r="AC192" s="14">
        <v>25004</v>
      </c>
      <c r="AD192" s="13">
        <v>25088</v>
      </c>
      <c r="AE192" s="13">
        <v>25187</v>
      </c>
      <c r="AF192" s="14">
        <v>25320</v>
      </c>
    </row>
    <row r="193" s="23" customFormat="1" ht="18" customHeight="1" spans="2:32">
      <c r="B193" s="13">
        <v>26431</v>
      </c>
      <c r="C193" s="14">
        <v>27052</v>
      </c>
      <c r="D193" s="13">
        <v>27376</v>
      </c>
      <c r="E193" s="14">
        <v>27863</v>
      </c>
      <c r="F193" s="13">
        <v>28034</v>
      </c>
      <c r="G193" s="14">
        <v>28339</v>
      </c>
      <c r="H193" s="13">
        <v>28519</v>
      </c>
      <c r="I193" s="14">
        <v>28680</v>
      </c>
      <c r="J193" s="13">
        <v>28901</v>
      </c>
      <c r="K193" s="14">
        <v>29461</v>
      </c>
      <c r="L193" s="13">
        <v>29682</v>
      </c>
      <c r="M193" s="14">
        <v>30119</v>
      </c>
      <c r="N193" s="13">
        <v>30290</v>
      </c>
      <c r="O193" s="14">
        <v>30638</v>
      </c>
      <c r="P193" s="13">
        <v>31220</v>
      </c>
      <c r="Q193" s="35"/>
      <c r="R193" s="13">
        <v>23175</v>
      </c>
      <c r="S193" s="14">
        <v>23417</v>
      </c>
      <c r="T193" s="13">
        <v>23876</v>
      </c>
      <c r="U193" s="14">
        <v>23963</v>
      </c>
      <c r="V193" s="13">
        <v>24139</v>
      </c>
      <c r="W193" s="14">
        <v>24281</v>
      </c>
      <c r="X193" s="13">
        <v>24412</v>
      </c>
      <c r="Y193" s="14">
        <v>24539</v>
      </c>
      <c r="Z193" s="13">
        <v>24622</v>
      </c>
      <c r="AA193" s="14">
        <v>24834</v>
      </c>
      <c r="AB193" s="13">
        <v>24910</v>
      </c>
      <c r="AC193" s="14">
        <v>25005</v>
      </c>
      <c r="AD193" s="13">
        <v>25090</v>
      </c>
      <c r="AE193" s="13">
        <v>25193</v>
      </c>
      <c r="AF193" s="14">
        <v>25411</v>
      </c>
    </row>
    <row r="194" s="23" customFormat="1" ht="18" customHeight="1" spans="2:32">
      <c r="B194" s="13">
        <v>26436</v>
      </c>
      <c r="C194" s="14">
        <v>27055</v>
      </c>
      <c r="D194" s="13">
        <v>27501</v>
      </c>
      <c r="E194" s="14">
        <v>27864</v>
      </c>
      <c r="F194" s="13">
        <v>28038</v>
      </c>
      <c r="G194" s="14">
        <v>28343</v>
      </c>
      <c r="H194" s="13">
        <v>28522</v>
      </c>
      <c r="I194" s="14">
        <v>28681</v>
      </c>
      <c r="J194" s="13">
        <v>28902</v>
      </c>
      <c r="K194" s="14">
        <v>29486</v>
      </c>
      <c r="L194" s="13">
        <v>29688</v>
      </c>
      <c r="M194" s="14">
        <v>30125</v>
      </c>
      <c r="N194" s="13">
        <v>30401</v>
      </c>
      <c r="O194" s="14">
        <v>30643</v>
      </c>
      <c r="P194" s="13">
        <v>31301</v>
      </c>
      <c r="Q194" s="35"/>
      <c r="R194" s="13">
        <v>23176</v>
      </c>
      <c r="S194" s="14">
        <v>23419</v>
      </c>
      <c r="T194" s="13">
        <v>23878</v>
      </c>
      <c r="U194" s="14">
        <v>23964</v>
      </c>
      <c r="V194" s="13">
        <v>24147</v>
      </c>
      <c r="W194" s="14">
        <v>24282</v>
      </c>
      <c r="X194" s="13">
        <v>24413</v>
      </c>
      <c r="Y194" s="14">
        <v>24549</v>
      </c>
      <c r="Z194" s="13">
        <v>24624</v>
      </c>
      <c r="AA194" s="14">
        <v>24836</v>
      </c>
      <c r="AB194" s="13">
        <v>24915</v>
      </c>
      <c r="AC194" s="14">
        <v>25007</v>
      </c>
      <c r="AD194" s="13">
        <v>25093</v>
      </c>
      <c r="AE194" s="13">
        <v>25204</v>
      </c>
      <c r="AF194" s="14">
        <v>25421</v>
      </c>
    </row>
    <row r="195" s="23" customFormat="1" ht="18" customHeight="1" spans="2:32">
      <c r="B195" s="13">
        <v>26438</v>
      </c>
      <c r="C195" s="14">
        <v>27094</v>
      </c>
      <c r="D195" s="13">
        <v>27503</v>
      </c>
      <c r="E195" s="14">
        <v>27880</v>
      </c>
      <c r="F195" s="13">
        <v>28039</v>
      </c>
      <c r="G195" s="14">
        <v>28345</v>
      </c>
      <c r="H195" s="13">
        <v>28529</v>
      </c>
      <c r="I195" s="14">
        <v>28682</v>
      </c>
      <c r="J195" s="13">
        <v>28903</v>
      </c>
      <c r="K195" s="14">
        <v>29487</v>
      </c>
      <c r="L195" s="13">
        <v>29689</v>
      </c>
      <c r="M195" s="14">
        <v>30129</v>
      </c>
      <c r="N195" s="13">
        <v>30414</v>
      </c>
      <c r="O195" s="14">
        <v>30645</v>
      </c>
      <c r="P195" s="13">
        <v>31302</v>
      </c>
      <c r="Q195" s="35"/>
      <c r="R195" s="13">
        <v>23177</v>
      </c>
      <c r="S195" s="14">
        <v>23420</v>
      </c>
      <c r="T195" s="13">
        <v>23879</v>
      </c>
      <c r="U195" s="14">
        <v>23966</v>
      </c>
      <c r="V195" s="13">
        <v>24148</v>
      </c>
      <c r="W195" s="14">
        <v>24283</v>
      </c>
      <c r="X195" s="13">
        <v>24415</v>
      </c>
      <c r="Y195" s="14">
        <v>24553</v>
      </c>
      <c r="Z195" s="13">
        <v>24627</v>
      </c>
      <c r="AA195" s="14">
        <v>24839</v>
      </c>
      <c r="AB195" s="13">
        <v>24916</v>
      </c>
      <c r="AC195" s="14">
        <v>25008</v>
      </c>
      <c r="AD195" s="13">
        <v>25102</v>
      </c>
      <c r="AE195" s="13">
        <v>25205</v>
      </c>
      <c r="AF195" s="14">
        <v>25422</v>
      </c>
    </row>
    <row r="196" s="23" customFormat="1" ht="18" customHeight="1" spans="2:32">
      <c r="B196" s="13">
        <v>26452</v>
      </c>
      <c r="C196" s="14">
        <v>27098</v>
      </c>
      <c r="D196" s="13">
        <v>27504</v>
      </c>
      <c r="E196" s="14">
        <v>27881</v>
      </c>
      <c r="F196" s="13">
        <v>28040</v>
      </c>
      <c r="G196" s="14">
        <v>28349</v>
      </c>
      <c r="H196" s="13">
        <v>28530</v>
      </c>
      <c r="I196" s="14">
        <v>28688</v>
      </c>
      <c r="J196" s="13">
        <v>28906</v>
      </c>
      <c r="K196" s="14">
        <v>29488</v>
      </c>
      <c r="L196" s="13">
        <v>29690</v>
      </c>
      <c r="M196" s="14">
        <v>30132</v>
      </c>
      <c r="N196" s="13">
        <v>30415</v>
      </c>
      <c r="O196" s="14">
        <v>30646</v>
      </c>
      <c r="P196" s="13">
        <v>31307</v>
      </c>
      <c r="Q196" s="35"/>
      <c r="R196" s="13">
        <v>23180</v>
      </c>
      <c r="S196" s="14">
        <v>23421</v>
      </c>
      <c r="T196" s="13">
        <v>23881</v>
      </c>
      <c r="U196" s="14">
        <v>23967</v>
      </c>
      <c r="V196" s="13">
        <v>24149</v>
      </c>
      <c r="W196" s="14">
        <v>24285</v>
      </c>
      <c r="X196" s="13">
        <v>24421</v>
      </c>
      <c r="Y196" s="14">
        <v>24554</v>
      </c>
      <c r="Z196" s="13">
        <v>24628</v>
      </c>
      <c r="AA196" s="14">
        <v>24841</v>
      </c>
      <c r="AB196" s="13">
        <v>24917</v>
      </c>
      <c r="AC196" s="14">
        <v>25009</v>
      </c>
      <c r="AD196" s="13">
        <v>25103</v>
      </c>
      <c r="AE196" s="13">
        <v>25206</v>
      </c>
      <c r="AF196" s="14">
        <v>25429</v>
      </c>
    </row>
    <row r="197" s="23" customFormat="1" ht="18" customHeight="1" spans="2:32">
      <c r="B197" s="13">
        <v>26463</v>
      </c>
      <c r="C197" s="14">
        <v>27099</v>
      </c>
      <c r="D197" s="13">
        <v>27506</v>
      </c>
      <c r="E197" s="14">
        <v>27886</v>
      </c>
      <c r="F197" s="13">
        <v>28043</v>
      </c>
      <c r="G197" s="14">
        <v>28351</v>
      </c>
      <c r="H197" s="13">
        <v>28532</v>
      </c>
      <c r="I197" s="14">
        <v>28691</v>
      </c>
      <c r="J197" s="13">
        <v>29006</v>
      </c>
      <c r="K197" s="14">
        <v>29493</v>
      </c>
      <c r="L197" s="13">
        <v>29691</v>
      </c>
      <c r="M197" s="14">
        <v>30138</v>
      </c>
      <c r="N197" s="13">
        <v>30417</v>
      </c>
      <c r="O197" s="14">
        <v>30650</v>
      </c>
      <c r="P197" s="13">
        <v>31308</v>
      </c>
      <c r="Q197" s="35"/>
      <c r="R197" s="13">
        <v>23181</v>
      </c>
      <c r="S197" s="14">
        <v>23422</v>
      </c>
      <c r="T197" s="13">
        <v>23882</v>
      </c>
      <c r="U197" s="14">
        <v>23968</v>
      </c>
      <c r="V197" s="13">
        <v>24150</v>
      </c>
      <c r="W197" s="14">
        <v>24292</v>
      </c>
      <c r="X197" s="13">
        <v>24422</v>
      </c>
      <c r="Y197" s="14">
        <v>24555</v>
      </c>
      <c r="Z197" s="13">
        <v>24630</v>
      </c>
      <c r="AA197" s="14">
        <v>24842</v>
      </c>
      <c r="AB197" s="13">
        <v>24918</v>
      </c>
      <c r="AC197" s="14">
        <v>25010</v>
      </c>
      <c r="AD197" s="13">
        <v>25106</v>
      </c>
      <c r="AE197" s="13">
        <v>25208</v>
      </c>
      <c r="AF197" s="14">
        <v>25431</v>
      </c>
    </row>
    <row r="198" s="23" customFormat="1" ht="18" customHeight="1" spans="2:32">
      <c r="B198" s="13">
        <v>26524</v>
      </c>
      <c r="C198" s="14">
        <v>27202</v>
      </c>
      <c r="D198" s="13">
        <v>27522</v>
      </c>
      <c r="E198" s="14">
        <v>27889</v>
      </c>
      <c r="F198" s="13">
        <v>28073</v>
      </c>
      <c r="G198" s="14">
        <v>28352</v>
      </c>
      <c r="H198" s="13">
        <v>28539</v>
      </c>
      <c r="I198" s="14">
        <v>28694</v>
      </c>
      <c r="J198" s="13">
        <v>29020</v>
      </c>
      <c r="K198" s="14">
        <v>29511</v>
      </c>
      <c r="L198" s="13">
        <v>29693</v>
      </c>
      <c r="M198" s="14">
        <v>30143</v>
      </c>
      <c r="N198" s="13">
        <v>30423</v>
      </c>
      <c r="O198" s="14">
        <v>30655</v>
      </c>
      <c r="P198" s="13">
        <v>31310</v>
      </c>
      <c r="Q198" s="35"/>
      <c r="R198" s="13">
        <v>23301</v>
      </c>
      <c r="S198" s="14">
        <v>23423</v>
      </c>
      <c r="T198" s="13">
        <v>23883</v>
      </c>
      <c r="U198" s="14">
        <v>23974</v>
      </c>
      <c r="V198" s="13">
        <v>24161</v>
      </c>
      <c r="W198" s="14">
        <v>24312</v>
      </c>
      <c r="X198" s="13">
        <v>24426</v>
      </c>
      <c r="Y198" s="14">
        <v>24556</v>
      </c>
      <c r="Z198" s="13">
        <v>24631</v>
      </c>
      <c r="AA198" s="14">
        <v>24843</v>
      </c>
      <c r="AB198" s="13">
        <v>24919</v>
      </c>
      <c r="AC198" s="14">
        <v>25018</v>
      </c>
      <c r="AD198" s="13">
        <v>25107</v>
      </c>
      <c r="AE198" s="13">
        <v>25209</v>
      </c>
      <c r="AF198" s="14">
        <v>25432</v>
      </c>
    </row>
    <row r="199" s="23" customFormat="1" ht="18" customHeight="1" spans="2:32">
      <c r="B199" s="13">
        <v>26525</v>
      </c>
      <c r="C199" s="14">
        <v>27205</v>
      </c>
      <c r="D199" s="13">
        <v>27525</v>
      </c>
      <c r="E199" s="14">
        <v>27891</v>
      </c>
      <c r="F199" s="13">
        <v>28074</v>
      </c>
      <c r="G199" s="14">
        <v>28353</v>
      </c>
      <c r="H199" s="13">
        <v>28544</v>
      </c>
      <c r="I199" s="14">
        <v>28699</v>
      </c>
      <c r="J199" s="13">
        <v>29021</v>
      </c>
      <c r="K199" s="14">
        <v>29520</v>
      </c>
      <c r="L199" s="13">
        <v>29702</v>
      </c>
      <c r="M199" s="14">
        <v>30145</v>
      </c>
      <c r="N199" s="13">
        <v>30429</v>
      </c>
      <c r="O199" s="14">
        <v>30656</v>
      </c>
      <c r="P199" s="13">
        <v>31312</v>
      </c>
      <c r="Q199" s="35"/>
      <c r="R199" s="13">
        <v>23302</v>
      </c>
      <c r="S199" s="14">
        <v>23426</v>
      </c>
      <c r="T199" s="13">
        <v>23884</v>
      </c>
      <c r="U199" s="14">
        <v>23976</v>
      </c>
      <c r="V199" s="13">
        <v>24162</v>
      </c>
      <c r="W199" s="14">
        <v>24313</v>
      </c>
      <c r="X199" s="13">
        <v>24430</v>
      </c>
      <c r="Y199" s="14">
        <v>24557</v>
      </c>
      <c r="Z199" s="13">
        <v>24634</v>
      </c>
      <c r="AA199" s="14">
        <v>24844</v>
      </c>
      <c r="AB199" s="13">
        <v>24920</v>
      </c>
      <c r="AC199" s="14">
        <v>25019</v>
      </c>
      <c r="AD199" s="13">
        <v>25109</v>
      </c>
      <c r="AE199" s="13">
        <v>25211</v>
      </c>
      <c r="AF199" s="14">
        <v>25434</v>
      </c>
    </row>
    <row r="200" s="23" customFormat="1" ht="18" customHeight="1" spans="2:32">
      <c r="B200" s="13">
        <v>26537</v>
      </c>
      <c r="C200" s="14">
        <v>27209</v>
      </c>
      <c r="D200" s="13">
        <v>27527</v>
      </c>
      <c r="E200" s="14">
        <v>27892</v>
      </c>
      <c r="F200" s="13">
        <v>28077</v>
      </c>
      <c r="G200" s="14">
        <v>28356</v>
      </c>
      <c r="H200" s="13">
        <v>28551</v>
      </c>
      <c r="I200" s="14">
        <v>28701</v>
      </c>
      <c r="J200" s="13">
        <v>29044</v>
      </c>
      <c r="K200" s="14">
        <v>29527</v>
      </c>
      <c r="L200" s="13">
        <v>29704</v>
      </c>
      <c r="M200" s="14">
        <v>30149</v>
      </c>
      <c r="N200" s="13">
        <v>30436</v>
      </c>
      <c r="O200" s="14">
        <v>30666</v>
      </c>
      <c r="P200" s="13">
        <v>31313</v>
      </c>
      <c r="Q200" s="35"/>
      <c r="R200" s="13">
        <v>23303</v>
      </c>
      <c r="S200" s="14">
        <v>23427</v>
      </c>
      <c r="T200" s="13">
        <v>23885</v>
      </c>
      <c r="U200" s="14">
        <v>24053</v>
      </c>
      <c r="V200" s="13">
        <v>24165</v>
      </c>
      <c r="W200" s="14">
        <v>24314</v>
      </c>
      <c r="X200" s="13">
        <v>24432</v>
      </c>
      <c r="Y200" s="14">
        <v>24558</v>
      </c>
      <c r="Z200" s="13">
        <v>24639</v>
      </c>
      <c r="AA200" s="14">
        <v>24845</v>
      </c>
      <c r="AB200" s="13">
        <v>24924</v>
      </c>
      <c r="AC200" s="14">
        <v>25021</v>
      </c>
      <c r="AD200" s="13">
        <v>25110</v>
      </c>
      <c r="AE200" s="13">
        <v>25214</v>
      </c>
      <c r="AF200" s="14">
        <v>25437</v>
      </c>
    </row>
    <row r="201" s="23" customFormat="1" ht="18" customHeight="1" spans="2:32">
      <c r="B201" s="13">
        <v>26542</v>
      </c>
      <c r="C201" s="14">
        <v>27213</v>
      </c>
      <c r="D201" s="13">
        <v>27530</v>
      </c>
      <c r="E201" s="14">
        <v>27906</v>
      </c>
      <c r="F201" s="13">
        <v>28080</v>
      </c>
      <c r="G201" s="14">
        <v>28357</v>
      </c>
      <c r="H201" s="13">
        <v>28557</v>
      </c>
      <c r="I201" s="14">
        <v>28711</v>
      </c>
      <c r="J201" s="13">
        <v>29053</v>
      </c>
      <c r="K201" s="14">
        <v>29536</v>
      </c>
      <c r="L201" s="13">
        <v>29714</v>
      </c>
      <c r="M201" s="14">
        <v>30151</v>
      </c>
      <c r="N201" s="13">
        <v>30448</v>
      </c>
      <c r="O201" s="14">
        <v>30677</v>
      </c>
      <c r="P201" s="13">
        <v>31315</v>
      </c>
      <c r="Q201" s="35"/>
      <c r="R201" s="13">
        <v>23306</v>
      </c>
      <c r="S201" s="14">
        <v>23429</v>
      </c>
      <c r="T201" s="13">
        <v>23887</v>
      </c>
      <c r="U201" s="14">
        <v>24054</v>
      </c>
      <c r="V201" s="13">
        <v>24167</v>
      </c>
      <c r="W201" s="14">
        <v>24315</v>
      </c>
      <c r="X201" s="13">
        <v>24433</v>
      </c>
      <c r="Y201" s="14">
        <v>24562</v>
      </c>
      <c r="Z201" s="13">
        <v>24640</v>
      </c>
      <c r="AA201" s="14">
        <v>24846</v>
      </c>
      <c r="AB201" s="13">
        <v>24925</v>
      </c>
      <c r="AC201" s="14">
        <v>25022</v>
      </c>
      <c r="AD201" s="13">
        <v>25111</v>
      </c>
      <c r="AE201" s="13">
        <v>25231</v>
      </c>
      <c r="AF201" s="14">
        <v>25441</v>
      </c>
    </row>
    <row r="202" s="23" customFormat="1" ht="18" customHeight="1" spans="2:32">
      <c r="B202" s="13">
        <v>26543</v>
      </c>
      <c r="C202" s="14">
        <v>27217</v>
      </c>
      <c r="D202" s="13">
        <v>27533</v>
      </c>
      <c r="E202" s="14">
        <v>27907</v>
      </c>
      <c r="F202" s="13">
        <v>28086</v>
      </c>
      <c r="G202" s="14">
        <v>28360</v>
      </c>
      <c r="H202" s="13">
        <v>28570</v>
      </c>
      <c r="I202" s="14">
        <v>28712</v>
      </c>
      <c r="J202" s="13">
        <v>29054</v>
      </c>
      <c r="K202" s="14">
        <v>29541</v>
      </c>
      <c r="L202" s="13">
        <v>29720</v>
      </c>
      <c r="M202" s="14">
        <v>30153</v>
      </c>
      <c r="N202" s="13">
        <v>30461</v>
      </c>
      <c r="O202" s="14">
        <v>30683</v>
      </c>
      <c r="P202" s="13">
        <v>31318</v>
      </c>
      <c r="Q202" s="35"/>
      <c r="R202" s="13">
        <v>23307</v>
      </c>
      <c r="S202" s="14">
        <v>23432</v>
      </c>
      <c r="T202" s="13">
        <v>23888</v>
      </c>
      <c r="U202" s="14">
        <v>24055</v>
      </c>
      <c r="V202" s="13">
        <v>24171</v>
      </c>
      <c r="W202" s="14">
        <v>24316</v>
      </c>
      <c r="X202" s="13">
        <v>24435</v>
      </c>
      <c r="Y202" s="14">
        <v>24563</v>
      </c>
      <c r="Z202" s="13">
        <v>24646</v>
      </c>
      <c r="AA202" s="14">
        <v>24847</v>
      </c>
      <c r="AB202" s="13">
        <v>24927</v>
      </c>
      <c r="AC202" s="14">
        <v>25025</v>
      </c>
      <c r="AD202" s="13">
        <v>25113</v>
      </c>
      <c r="AE202" s="13">
        <v>25234</v>
      </c>
      <c r="AF202" s="14">
        <v>25442</v>
      </c>
    </row>
    <row r="203" s="23" customFormat="1" ht="18" customHeight="1" spans="2:32">
      <c r="B203" s="13">
        <v>26544</v>
      </c>
      <c r="C203" s="14">
        <v>27228</v>
      </c>
      <c r="D203" s="13">
        <v>27536</v>
      </c>
      <c r="E203" s="14">
        <v>27909</v>
      </c>
      <c r="F203" s="13">
        <v>28089</v>
      </c>
      <c r="G203" s="14">
        <v>28364</v>
      </c>
      <c r="H203" s="13">
        <v>28574</v>
      </c>
      <c r="I203" s="14">
        <v>28716</v>
      </c>
      <c r="J203" s="13">
        <v>29070</v>
      </c>
      <c r="K203" s="14">
        <v>29547</v>
      </c>
      <c r="L203" s="13">
        <v>29721</v>
      </c>
      <c r="M203" s="14">
        <v>30161</v>
      </c>
      <c r="N203" s="13">
        <v>30474</v>
      </c>
      <c r="O203" s="14">
        <v>30705</v>
      </c>
      <c r="P203" s="13">
        <v>31324</v>
      </c>
      <c r="Q203" s="35"/>
      <c r="R203" s="13">
        <v>23308</v>
      </c>
      <c r="S203" s="14">
        <v>23437</v>
      </c>
      <c r="T203" s="13">
        <v>23889</v>
      </c>
      <c r="U203" s="14">
        <v>24059</v>
      </c>
      <c r="V203" s="13">
        <v>24177</v>
      </c>
      <c r="W203" s="14">
        <v>24317</v>
      </c>
      <c r="X203" s="13">
        <v>24439</v>
      </c>
      <c r="Y203" s="14">
        <v>24565</v>
      </c>
      <c r="Z203" s="13">
        <v>24649</v>
      </c>
      <c r="AA203" s="14">
        <v>24848</v>
      </c>
      <c r="AB203" s="13">
        <v>24931</v>
      </c>
      <c r="AC203" s="14">
        <v>25028</v>
      </c>
      <c r="AD203" s="13">
        <v>25118</v>
      </c>
      <c r="AE203" s="13">
        <v>25235</v>
      </c>
      <c r="AF203" s="14">
        <v>25444</v>
      </c>
    </row>
    <row r="204" s="23" customFormat="1" ht="18" customHeight="1" spans="2:32">
      <c r="B204" s="13">
        <v>26546</v>
      </c>
      <c r="C204" s="14">
        <v>27233</v>
      </c>
      <c r="D204" s="13">
        <v>27537</v>
      </c>
      <c r="E204" s="14">
        <v>27910</v>
      </c>
      <c r="F204" s="13">
        <v>28097</v>
      </c>
      <c r="G204" s="14">
        <v>28371</v>
      </c>
      <c r="H204" s="13">
        <v>28575</v>
      </c>
      <c r="I204" s="14">
        <v>28717</v>
      </c>
      <c r="J204" s="13">
        <v>29075</v>
      </c>
      <c r="K204" s="14">
        <v>29550</v>
      </c>
      <c r="L204" s="13">
        <v>29744</v>
      </c>
      <c r="M204" s="14">
        <v>30162</v>
      </c>
      <c r="N204" s="13">
        <v>30475</v>
      </c>
      <c r="O204" s="14">
        <v>30707</v>
      </c>
      <c r="P204" s="13">
        <v>31329</v>
      </c>
      <c r="Q204" s="35"/>
      <c r="R204" s="13">
        <v>23310</v>
      </c>
      <c r="S204" s="14">
        <v>23438</v>
      </c>
      <c r="T204" s="13">
        <v>23890</v>
      </c>
      <c r="U204" s="14">
        <v>24066</v>
      </c>
      <c r="V204" s="13">
        <v>24185</v>
      </c>
      <c r="W204" s="14">
        <v>24318</v>
      </c>
      <c r="X204" s="13">
        <v>24442</v>
      </c>
      <c r="Y204" s="14">
        <v>24566</v>
      </c>
      <c r="Z204" s="13">
        <v>24651</v>
      </c>
      <c r="AA204" s="14">
        <v>24849</v>
      </c>
      <c r="AB204" s="13">
        <v>24934</v>
      </c>
      <c r="AC204" s="14">
        <v>25030</v>
      </c>
      <c r="AD204" s="13">
        <v>25119</v>
      </c>
      <c r="AE204" s="13">
        <v>25239</v>
      </c>
      <c r="AF204" s="14">
        <v>25446</v>
      </c>
    </row>
    <row r="205" s="23" customFormat="1" ht="18" customHeight="1" spans="2:32">
      <c r="B205" s="13">
        <v>26547</v>
      </c>
      <c r="C205" s="14">
        <v>27244</v>
      </c>
      <c r="D205" s="13">
        <v>27542</v>
      </c>
      <c r="E205" s="14">
        <v>27916</v>
      </c>
      <c r="F205" s="13">
        <v>28107</v>
      </c>
      <c r="G205" s="14">
        <v>28372</v>
      </c>
      <c r="H205" s="13">
        <v>28577</v>
      </c>
      <c r="I205" s="14">
        <v>28719</v>
      </c>
      <c r="J205" s="13">
        <v>29079</v>
      </c>
      <c r="K205" s="14">
        <v>29551</v>
      </c>
      <c r="L205" s="13">
        <v>29745</v>
      </c>
      <c r="M205" s="14">
        <v>30164</v>
      </c>
      <c r="N205" s="13">
        <v>30506</v>
      </c>
      <c r="O205" s="14">
        <v>30710</v>
      </c>
      <c r="P205" s="13">
        <v>31333</v>
      </c>
      <c r="Q205" s="35"/>
      <c r="R205" s="13">
        <v>23313</v>
      </c>
      <c r="S205" s="14">
        <v>23440</v>
      </c>
      <c r="T205" s="13">
        <v>23891</v>
      </c>
      <c r="U205" s="14">
        <v>24067</v>
      </c>
      <c r="V205" s="13">
        <v>24217</v>
      </c>
      <c r="W205" s="14">
        <v>24319</v>
      </c>
      <c r="X205" s="13">
        <v>24445</v>
      </c>
      <c r="Y205" s="14">
        <v>24569</v>
      </c>
      <c r="Z205" s="13">
        <v>24656</v>
      </c>
      <c r="AA205" s="14">
        <v>24850</v>
      </c>
      <c r="AB205" s="13">
        <v>24935</v>
      </c>
      <c r="AC205" s="14">
        <v>25031</v>
      </c>
      <c r="AD205" s="13">
        <v>25121</v>
      </c>
      <c r="AE205" s="13">
        <v>25241</v>
      </c>
      <c r="AF205" s="14">
        <v>25501</v>
      </c>
    </row>
    <row r="206" s="23" customFormat="1" ht="18" customHeight="1" spans="2:32">
      <c r="B206" s="13">
        <v>26560</v>
      </c>
      <c r="C206" s="14">
        <v>27248</v>
      </c>
      <c r="D206" s="13">
        <v>27546</v>
      </c>
      <c r="E206" s="14">
        <v>27917</v>
      </c>
      <c r="F206" s="13">
        <v>28108</v>
      </c>
      <c r="G206" s="14">
        <v>28373</v>
      </c>
      <c r="H206" s="13">
        <v>28582</v>
      </c>
      <c r="I206" s="14">
        <v>28721</v>
      </c>
      <c r="J206" s="13">
        <v>29102</v>
      </c>
      <c r="K206" s="14">
        <v>29560</v>
      </c>
      <c r="L206" s="13">
        <v>29805</v>
      </c>
      <c r="M206" s="14">
        <v>30165</v>
      </c>
      <c r="N206" s="13">
        <v>30510</v>
      </c>
      <c r="O206" s="14">
        <v>30724</v>
      </c>
      <c r="P206" s="13">
        <v>31411</v>
      </c>
      <c r="Q206" s="35"/>
      <c r="R206" s="13">
        <v>23315</v>
      </c>
      <c r="S206" s="14">
        <v>23441</v>
      </c>
      <c r="T206" s="13">
        <v>23893</v>
      </c>
      <c r="U206" s="14">
        <v>24069</v>
      </c>
      <c r="V206" s="13">
        <v>24218</v>
      </c>
      <c r="W206" s="14">
        <v>24322</v>
      </c>
      <c r="X206" s="13">
        <v>24448</v>
      </c>
      <c r="Y206" s="14">
        <v>24571</v>
      </c>
      <c r="Z206" s="13">
        <v>24657</v>
      </c>
      <c r="AA206" s="14">
        <v>24851</v>
      </c>
      <c r="AB206" s="13">
        <v>24936</v>
      </c>
      <c r="AC206" s="14">
        <v>25035</v>
      </c>
      <c r="AD206" s="13">
        <v>25122</v>
      </c>
      <c r="AE206" s="13">
        <v>25243</v>
      </c>
      <c r="AF206" s="14">
        <v>25502</v>
      </c>
    </row>
    <row r="207" s="23" customFormat="1" ht="18" customHeight="1" spans="2:32">
      <c r="B207" s="13">
        <v>26572</v>
      </c>
      <c r="C207" s="14">
        <v>27249</v>
      </c>
      <c r="D207" s="13">
        <v>27555</v>
      </c>
      <c r="E207" s="14">
        <v>27929</v>
      </c>
      <c r="F207" s="13">
        <v>28111</v>
      </c>
      <c r="G207" s="14">
        <v>28375</v>
      </c>
      <c r="H207" s="13">
        <v>28584</v>
      </c>
      <c r="I207" s="14">
        <v>28722</v>
      </c>
      <c r="J207" s="13">
        <v>29108</v>
      </c>
      <c r="K207" s="14">
        <v>29566</v>
      </c>
      <c r="L207" s="13">
        <v>29809</v>
      </c>
      <c r="M207" s="14">
        <v>30169</v>
      </c>
      <c r="N207" s="13">
        <v>30511</v>
      </c>
      <c r="O207" s="14">
        <v>30728</v>
      </c>
      <c r="P207" s="13">
        <v>31503</v>
      </c>
      <c r="Q207" s="35"/>
      <c r="R207" s="13">
        <v>23316</v>
      </c>
      <c r="S207" s="14">
        <v>23443</v>
      </c>
      <c r="T207" s="13">
        <v>23894</v>
      </c>
      <c r="U207" s="14">
        <v>24070</v>
      </c>
      <c r="V207" s="13">
        <v>24220</v>
      </c>
      <c r="W207" s="14">
        <v>24323</v>
      </c>
      <c r="X207" s="13">
        <v>24458</v>
      </c>
      <c r="Y207" s="14">
        <v>24574</v>
      </c>
      <c r="Z207" s="13">
        <v>24658</v>
      </c>
      <c r="AA207" s="14">
        <v>24852</v>
      </c>
      <c r="AB207" s="13">
        <v>24938</v>
      </c>
      <c r="AC207" s="14">
        <v>25036</v>
      </c>
      <c r="AD207" s="13">
        <v>25123</v>
      </c>
      <c r="AE207" s="13">
        <v>25244</v>
      </c>
      <c r="AF207" s="14">
        <v>25503</v>
      </c>
    </row>
    <row r="208" s="23" customFormat="1" ht="18" customHeight="1" spans="2:32">
      <c r="B208" s="13">
        <v>26574</v>
      </c>
      <c r="C208" s="14">
        <v>27253</v>
      </c>
      <c r="D208" s="13">
        <v>27556</v>
      </c>
      <c r="E208" s="14">
        <v>27930</v>
      </c>
      <c r="F208" s="13">
        <v>28112</v>
      </c>
      <c r="G208" s="14">
        <v>28376</v>
      </c>
      <c r="H208" s="13">
        <v>28594</v>
      </c>
      <c r="I208" s="14">
        <v>28723</v>
      </c>
      <c r="J208" s="13">
        <v>29115</v>
      </c>
      <c r="K208" s="14">
        <v>29568</v>
      </c>
      <c r="L208" s="13">
        <v>29829</v>
      </c>
      <c r="M208" s="14">
        <v>30172</v>
      </c>
      <c r="N208" s="13">
        <v>30512</v>
      </c>
      <c r="O208" s="14">
        <v>30739</v>
      </c>
      <c r="P208" s="13">
        <v>31513</v>
      </c>
      <c r="Q208" s="35"/>
      <c r="R208" s="13">
        <v>23336</v>
      </c>
      <c r="S208" s="14">
        <v>23480</v>
      </c>
      <c r="T208" s="13">
        <v>23897</v>
      </c>
      <c r="U208" s="14">
        <v>24072</v>
      </c>
      <c r="V208" s="13">
        <v>24221</v>
      </c>
      <c r="W208" s="14">
        <v>24324</v>
      </c>
      <c r="X208" s="13">
        <v>24459</v>
      </c>
      <c r="Y208" s="14">
        <v>24576</v>
      </c>
      <c r="Z208" s="13">
        <v>24714</v>
      </c>
      <c r="AA208" s="14">
        <v>24856</v>
      </c>
      <c r="AB208" s="13">
        <v>24941</v>
      </c>
      <c r="AC208" s="14">
        <v>25039</v>
      </c>
      <c r="AD208" s="13">
        <v>25124</v>
      </c>
      <c r="AE208" s="13">
        <v>25245</v>
      </c>
      <c r="AF208" s="14">
        <v>25506</v>
      </c>
    </row>
    <row r="209" s="23" customFormat="1" ht="18" customHeight="1" spans="2:32">
      <c r="B209" s="13">
        <v>26587</v>
      </c>
      <c r="C209" s="14">
        <v>27258</v>
      </c>
      <c r="D209" s="13">
        <v>27562</v>
      </c>
      <c r="E209" s="14">
        <v>27932</v>
      </c>
      <c r="F209" s="13">
        <v>28115</v>
      </c>
      <c r="G209" s="14">
        <v>28378</v>
      </c>
      <c r="H209" s="13">
        <v>28604</v>
      </c>
      <c r="I209" s="14">
        <v>28725</v>
      </c>
      <c r="J209" s="13">
        <v>29116</v>
      </c>
      <c r="K209" s="14">
        <v>29569</v>
      </c>
      <c r="L209" s="13">
        <v>29906</v>
      </c>
      <c r="M209" s="14">
        <v>30179</v>
      </c>
      <c r="N209" s="13">
        <v>30513</v>
      </c>
      <c r="O209" s="14">
        <v>30740</v>
      </c>
      <c r="P209" s="13">
        <v>31515</v>
      </c>
      <c r="Q209" s="35"/>
      <c r="R209" s="13">
        <v>23341</v>
      </c>
      <c r="S209" s="14">
        <v>23486</v>
      </c>
      <c r="T209" s="13">
        <v>23898</v>
      </c>
      <c r="U209" s="14">
        <v>24076</v>
      </c>
      <c r="V209" s="13">
        <v>24224</v>
      </c>
      <c r="W209" s="14">
        <v>24325</v>
      </c>
      <c r="X209" s="13">
        <v>24460</v>
      </c>
      <c r="Y209" s="14">
        <v>24577</v>
      </c>
      <c r="Z209" s="13">
        <v>24715</v>
      </c>
      <c r="AA209" s="14">
        <v>24859</v>
      </c>
      <c r="AB209" s="13">
        <v>24942</v>
      </c>
      <c r="AC209" s="14">
        <v>25040</v>
      </c>
      <c r="AD209" s="13">
        <v>25125</v>
      </c>
      <c r="AE209" s="13">
        <v>25247</v>
      </c>
      <c r="AF209" s="14">
        <v>25508</v>
      </c>
    </row>
    <row r="210" s="23" customFormat="1" ht="18" customHeight="1" spans="2:32">
      <c r="B210" s="13">
        <v>26588</v>
      </c>
      <c r="C210" s="14">
        <v>27278</v>
      </c>
      <c r="D210" s="13">
        <v>27568</v>
      </c>
      <c r="E210" s="14">
        <v>27939</v>
      </c>
      <c r="F210" s="13">
        <v>28123</v>
      </c>
      <c r="G210" s="14">
        <v>28379</v>
      </c>
      <c r="H210" s="13">
        <v>28605</v>
      </c>
      <c r="I210" s="14">
        <v>28729</v>
      </c>
      <c r="J210" s="13">
        <v>29117</v>
      </c>
      <c r="K210" s="14">
        <v>29571</v>
      </c>
      <c r="L210" s="13">
        <v>29907</v>
      </c>
      <c r="M210" s="14">
        <v>30187</v>
      </c>
      <c r="N210" s="13">
        <v>30514</v>
      </c>
      <c r="O210" s="14">
        <v>30752</v>
      </c>
      <c r="P210" s="13">
        <v>31516</v>
      </c>
      <c r="Q210" s="35"/>
      <c r="R210" s="13">
        <v>23345</v>
      </c>
      <c r="S210" s="14">
        <v>23488</v>
      </c>
      <c r="T210" s="13">
        <v>23899</v>
      </c>
      <c r="U210" s="14">
        <v>24079</v>
      </c>
      <c r="V210" s="13">
        <v>24225</v>
      </c>
      <c r="W210" s="14">
        <v>24326</v>
      </c>
      <c r="X210" s="13">
        <v>24464</v>
      </c>
      <c r="Y210" s="14">
        <v>24578</v>
      </c>
      <c r="Z210" s="13">
        <v>24716</v>
      </c>
      <c r="AA210" s="14">
        <v>24860</v>
      </c>
      <c r="AB210" s="13">
        <v>24943</v>
      </c>
      <c r="AC210" s="14">
        <v>25043</v>
      </c>
      <c r="AD210" s="13">
        <v>25126</v>
      </c>
      <c r="AE210" s="13">
        <v>25248</v>
      </c>
      <c r="AF210" s="14">
        <v>25511</v>
      </c>
    </row>
    <row r="211" s="23" customFormat="1" ht="18" customHeight="1" spans="2:32">
      <c r="B211" s="13">
        <v>31522</v>
      </c>
      <c r="C211" s="14">
        <v>32011</v>
      </c>
      <c r="D211" s="13">
        <v>32424</v>
      </c>
      <c r="E211" s="14">
        <v>32831</v>
      </c>
      <c r="F211" s="13">
        <v>33537</v>
      </c>
      <c r="G211" s="14">
        <v>33955</v>
      </c>
      <c r="H211" s="13">
        <v>34460</v>
      </c>
      <c r="I211" s="14">
        <v>35021</v>
      </c>
      <c r="J211" s="13">
        <v>35182</v>
      </c>
      <c r="K211" s="14">
        <v>35957</v>
      </c>
      <c r="L211" s="13">
        <v>36427</v>
      </c>
      <c r="M211" s="14">
        <v>36916</v>
      </c>
      <c r="N211" s="13">
        <v>37326</v>
      </c>
      <c r="O211" s="14">
        <v>37766</v>
      </c>
      <c r="P211" s="13">
        <v>38060</v>
      </c>
      <c r="Q211" s="35"/>
      <c r="R211" s="13">
        <v>25512</v>
      </c>
      <c r="S211" s="14">
        <v>25650</v>
      </c>
      <c r="T211" s="13">
        <v>25848</v>
      </c>
      <c r="U211" s="14">
        <v>25984</v>
      </c>
      <c r="V211" s="13">
        <v>26184</v>
      </c>
      <c r="W211" s="14">
        <v>26282</v>
      </c>
      <c r="X211" s="13">
        <v>26421</v>
      </c>
      <c r="Y211" s="14">
        <v>26610</v>
      </c>
      <c r="Z211" s="13">
        <v>26731</v>
      </c>
      <c r="AA211" s="14">
        <v>27046</v>
      </c>
      <c r="AB211" s="13">
        <v>27541</v>
      </c>
      <c r="AC211" s="14">
        <v>27844</v>
      </c>
      <c r="AD211" s="13">
        <v>27926</v>
      </c>
      <c r="AE211" s="13">
        <v>28114</v>
      </c>
      <c r="AF211" s="14">
        <v>28396</v>
      </c>
    </row>
    <row r="212" s="23" customFormat="1" ht="18" customHeight="1" spans="2:32">
      <c r="B212" s="13">
        <v>31523</v>
      </c>
      <c r="C212" s="14">
        <v>32024</v>
      </c>
      <c r="D212" s="13">
        <v>32428</v>
      </c>
      <c r="E212" s="14">
        <v>32833</v>
      </c>
      <c r="F212" s="13">
        <v>33540</v>
      </c>
      <c r="G212" s="14">
        <v>33956</v>
      </c>
      <c r="H212" s="13">
        <v>34461</v>
      </c>
      <c r="I212" s="14">
        <v>35023</v>
      </c>
      <c r="J212" s="13">
        <v>35185</v>
      </c>
      <c r="K212" s="14">
        <v>35960</v>
      </c>
      <c r="L212" s="13">
        <v>36429</v>
      </c>
      <c r="M212" s="14">
        <v>37014</v>
      </c>
      <c r="N212" s="13">
        <v>37331</v>
      </c>
      <c r="O212" s="14">
        <v>37774</v>
      </c>
      <c r="P212" s="13">
        <v>38063</v>
      </c>
      <c r="Q212" s="35"/>
      <c r="R212" s="13">
        <v>25514</v>
      </c>
      <c r="S212" s="14">
        <v>25651</v>
      </c>
      <c r="T212" s="13">
        <v>25851</v>
      </c>
      <c r="U212" s="14">
        <v>25985</v>
      </c>
      <c r="V212" s="13">
        <v>26186</v>
      </c>
      <c r="W212" s="14">
        <v>26283</v>
      </c>
      <c r="X212" s="13">
        <v>26422</v>
      </c>
      <c r="Y212" s="14">
        <v>26611</v>
      </c>
      <c r="Z212" s="13">
        <v>26734</v>
      </c>
      <c r="AA212" s="14">
        <v>27047</v>
      </c>
      <c r="AB212" s="13">
        <v>27544</v>
      </c>
      <c r="AC212" s="14">
        <v>27845</v>
      </c>
      <c r="AD212" s="13">
        <v>27927</v>
      </c>
      <c r="AE212" s="13">
        <v>28119</v>
      </c>
      <c r="AF212" s="14">
        <v>28398</v>
      </c>
    </row>
    <row r="213" s="23" customFormat="1" ht="18" customHeight="1" spans="2:32">
      <c r="B213" s="13">
        <v>31532</v>
      </c>
      <c r="C213" s="14">
        <v>32025</v>
      </c>
      <c r="D213" s="13">
        <v>32432</v>
      </c>
      <c r="E213" s="14">
        <v>32862</v>
      </c>
      <c r="F213" s="13">
        <v>33545</v>
      </c>
      <c r="G213" s="14">
        <v>33972</v>
      </c>
      <c r="H213" s="13">
        <v>34473</v>
      </c>
      <c r="I213" s="14">
        <v>35032</v>
      </c>
      <c r="J213" s="13">
        <v>35187</v>
      </c>
      <c r="K213" s="14">
        <v>35967</v>
      </c>
      <c r="L213" s="13">
        <v>36460</v>
      </c>
      <c r="M213" s="14">
        <v>37015</v>
      </c>
      <c r="N213" s="13">
        <v>37336</v>
      </c>
      <c r="O213" s="14">
        <v>37778</v>
      </c>
      <c r="P213" s="13">
        <v>38071</v>
      </c>
      <c r="Q213" s="35"/>
      <c r="R213" s="13">
        <v>25515</v>
      </c>
      <c r="S213" s="14">
        <v>25654</v>
      </c>
      <c r="T213" s="13">
        <v>25853</v>
      </c>
      <c r="U213" s="14">
        <v>25986</v>
      </c>
      <c r="V213" s="13">
        <v>26202</v>
      </c>
      <c r="W213" s="14">
        <v>26285</v>
      </c>
      <c r="X213" s="13">
        <v>26424</v>
      </c>
      <c r="Y213" s="14">
        <v>26615</v>
      </c>
      <c r="Z213" s="13">
        <v>26739</v>
      </c>
      <c r="AA213" s="14">
        <v>27048</v>
      </c>
      <c r="AB213" s="13">
        <v>27549</v>
      </c>
      <c r="AC213" s="14">
        <v>27846</v>
      </c>
      <c r="AD213" s="13">
        <v>27928</v>
      </c>
      <c r="AE213" s="13">
        <v>28125</v>
      </c>
      <c r="AF213" s="14">
        <v>28399</v>
      </c>
    </row>
    <row r="214" s="23" customFormat="1" ht="18" customHeight="1" spans="2:32">
      <c r="B214" s="13">
        <v>31535</v>
      </c>
      <c r="C214" s="14">
        <v>32026</v>
      </c>
      <c r="D214" s="13">
        <v>32433</v>
      </c>
      <c r="E214" s="14">
        <v>32908</v>
      </c>
      <c r="F214" s="13">
        <v>33547</v>
      </c>
      <c r="G214" s="14">
        <v>33980</v>
      </c>
      <c r="H214" s="13">
        <v>34482</v>
      </c>
      <c r="I214" s="14">
        <v>35036</v>
      </c>
      <c r="J214" s="13">
        <v>35224</v>
      </c>
      <c r="K214" s="14">
        <v>35976</v>
      </c>
      <c r="L214" s="13">
        <v>36461</v>
      </c>
      <c r="M214" s="14">
        <v>37020</v>
      </c>
      <c r="N214" s="13">
        <v>37347</v>
      </c>
      <c r="O214" s="14">
        <v>37803</v>
      </c>
      <c r="P214" s="13">
        <v>38127</v>
      </c>
      <c r="Q214" s="35"/>
      <c r="R214" s="13">
        <v>25517</v>
      </c>
      <c r="S214" s="14">
        <v>25661</v>
      </c>
      <c r="T214" s="13">
        <v>25854</v>
      </c>
      <c r="U214" s="14">
        <v>25988</v>
      </c>
      <c r="V214" s="13">
        <v>26203</v>
      </c>
      <c r="W214" s="14">
        <v>26287</v>
      </c>
      <c r="X214" s="13">
        <v>26425</v>
      </c>
      <c r="Y214" s="14">
        <v>26617</v>
      </c>
      <c r="Z214" s="13">
        <v>26743</v>
      </c>
      <c r="AA214" s="14">
        <v>27053</v>
      </c>
      <c r="AB214" s="13">
        <v>27551</v>
      </c>
      <c r="AC214" s="14">
        <v>27847</v>
      </c>
      <c r="AD214" s="13">
        <v>27935</v>
      </c>
      <c r="AE214" s="13">
        <v>28127</v>
      </c>
      <c r="AF214" s="14">
        <v>28420</v>
      </c>
    </row>
    <row r="215" s="23" customFormat="1" ht="18" customHeight="1" spans="2:32">
      <c r="B215" s="13">
        <v>31545</v>
      </c>
      <c r="C215" s="14">
        <v>32041</v>
      </c>
      <c r="D215" s="13">
        <v>32435</v>
      </c>
      <c r="E215" s="14">
        <v>32911</v>
      </c>
      <c r="F215" s="13">
        <v>33565</v>
      </c>
      <c r="G215" s="14">
        <v>33981</v>
      </c>
      <c r="H215" s="13">
        <v>34487</v>
      </c>
      <c r="I215" s="14">
        <v>35040</v>
      </c>
      <c r="J215" s="13">
        <v>35475</v>
      </c>
      <c r="K215" s="14">
        <v>35986</v>
      </c>
      <c r="L215" s="13">
        <v>36502</v>
      </c>
      <c r="M215" s="14">
        <v>37029</v>
      </c>
      <c r="N215" s="13">
        <v>37349</v>
      </c>
      <c r="O215" s="14">
        <v>37806</v>
      </c>
      <c r="P215" s="13">
        <v>38225</v>
      </c>
      <c r="Q215" s="35"/>
      <c r="R215" s="13">
        <v>25520</v>
      </c>
      <c r="S215" s="14">
        <v>25665</v>
      </c>
      <c r="T215" s="13">
        <v>25856</v>
      </c>
      <c r="U215" s="14">
        <v>25989</v>
      </c>
      <c r="V215" s="13">
        <v>26205</v>
      </c>
      <c r="W215" s="14">
        <v>26288</v>
      </c>
      <c r="X215" s="13">
        <v>26430</v>
      </c>
      <c r="Y215" s="14">
        <v>26619</v>
      </c>
      <c r="Z215" s="13">
        <v>26755</v>
      </c>
      <c r="AA215" s="14">
        <v>27054</v>
      </c>
      <c r="AB215" s="13">
        <v>27553</v>
      </c>
      <c r="AC215" s="14">
        <v>27849</v>
      </c>
      <c r="AD215" s="13">
        <v>27936</v>
      </c>
      <c r="AE215" s="13">
        <v>28128</v>
      </c>
      <c r="AF215" s="14">
        <v>28421</v>
      </c>
    </row>
    <row r="216" s="23" customFormat="1" ht="18" customHeight="1" spans="2:32">
      <c r="B216" s="13">
        <v>31548</v>
      </c>
      <c r="C216" s="14">
        <v>32043</v>
      </c>
      <c r="D216" s="13">
        <v>32438</v>
      </c>
      <c r="E216" s="14">
        <v>32949</v>
      </c>
      <c r="F216" s="13">
        <v>33567</v>
      </c>
      <c r="G216" s="14">
        <v>34114</v>
      </c>
      <c r="H216" s="13">
        <v>34488</v>
      </c>
      <c r="I216" s="14">
        <v>35043</v>
      </c>
      <c r="J216" s="13">
        <v>35490</v>
      </c>
      <c r="K216" s="14">
        <v>35987</v>
      </c>
      <c r="L216" s="13">
        <v>36503</v>
      </c>
      <c r="M216" s="14">
        <v>37030</v>
      </c>
      <c r="N216" s="13">
        <v>37352</v>
      </c>
      <c r="O216" s="14">
        <v>37807</v>
      </c>
      <c r="P216" s="13">
        <v>38235</v>
      </c>
      <c r="Q216" s="35"/>
      <c r="R216" s="13">
        <v>25521</v>
      </c>
      <c r="S216" s="14">
        <v>25666</v>
      </c>
      <c r="T216" s="13">
        <v>25864</v>
      </c>
      <c r="U216" s="14">
        <v>26030</v>
      </c>
      <c r="V216" s="13">
        <v>26206</v>
      </c>
      <c r="W216" s="14">
        <v>26289</v>
      </c>
      <c r="X216" s="13">
        <v>26434</v>
      </c>
      <c r="Y216" s="14">
        <v>26621</v>
      </c>
      <c r="Z216" s="13">
        <v>26757</v>
      </c>
      <c r="AA216" s="14">
        <v>27207</v>
      </c>
      <c r="AB216" s="13">
        <v>27557</v>
      </c>
      <c r="AC216" s="14">
        <v>27850</v>
      </c>
      <c r="AD216" s="13">
        <v>27937</v>
      </c>
      <c r="AE216" s="13">
        <v>28129</v>
      </c>
      <c r="AF216" s="14">
        <v>28423</v>
      </c>
    </row>
    <row r="217" s="23" customFormat="1" ht="18" customHeight="1" spans="2:32">
      <c r="B217" s="13">
        <v>31558</v>
      </c>
      <c r="C217" s="14">
        <v>32055</v>
      </c>
      <c r="D217" s="13">
        <v>32439</v>
      </c>
      <c r="E217" s="14">
        <v>32960</v>
      </c>
      <c r="F217" s="13">
        <v>33574</v>
      </c>
      <c r="G217" s="14">
        <v>34117</v>
      </c>
      <c r="H217" s="13">
        <v>34489</v>
      </c>
      <c r="I217" s="14">
        <v>35045</v>
      </c>
      <c r="J217" s="13">
        <v>35501</v>
      </c>
      <c r="K217" s="14">
        <v>36020</v>
      </c>
      <c r="L217" s="13">
        <v>36504</v>
      </c>
      <c r="M217" s="14">
        <v>37031</v>
      </c>
      <c r="N217" s="13">
        <v>37354</v>
      </c>
      <c r="O217" s="14">
        <v>37813</v>
      </c>
      <c r="P217" s="13">
        <v>38237</v>
      </c>
      <c r="Q217" s="35"/>
      <c r="R217" s="13">
        <v>25523</v>
      </c>
      <c r="S217" s="14">
        <v>25667</v>
      </c>
      <c r="T217" s="13">
        <v>25865</v>
      </c>
      <c r="U217" s="14">
        <v>26032</v>
      </c>
      <c r="V217" s="13">
        <v>26208</v>
      </c>
      <c r="W217" s="14">
        <v>26291</v>
      </c>
      <c r="X217" s="13">
        <v>26435</v>
      </c>
      <c r="Y217" s="14">
        <v>26623</v>
      </c>
      <c r="Z217" s="13">
        <v>26761</v>
      </c>
      <c r="AA217" s="14">
        <v>27208</v>
      </c>
      <c r="AB217" s="13">
        <v>27559</v>
      </c>
      <c r="AC217" s="14">
        <v>27851</v>
      </c>
      <c r="AD217" s="13">
        <v>27938</v>
      </c>
      <c r="AE217" s="13">
        <v>28133</v>
      </c>
      <c r="AF217" s="14">
        <v>28430</v>
      </c>
    </row>
    <row r="218" s="23" customFormat="1" ht="18" customHeight="1" spans="2:32">
      <c r="B218" s="13">
        <v>31564</v>
      </c>
      <c r="C218" s="14">
        <v>32056</v>
      </c>
      <c r="D218" s="13">
        <v>32440</v>
      </c>
      <c r="E218" s="14">
        <v>32961</v>
      </c>
      <c r="F218" s="13">
        <v>33576</v>
      </c>
      <c r="G218" s="14">
        <v>34120</v>
      </c>
      <c r="H218" s="13">
        <v>34601</v>
      </c>
      <c r="I218" s="14">
        <v>35048</v>
      </c>
      <c r="J218" s="13">
        <v>35502</v>
      </c>
      <c r="K218" s="14">
        <v>36022</v>
      </c>
      <c r="L218" s="13">
        <v>36509</v>
      </c>
      <c r="M218" s="14">
        <v>37034</v>
      </c>
      <c r="N218" s="13">
        <v>37355</v>
      </c>
      <c r="O218" s="14">
        <v>37815</v>
      </c>
      <c r="P218" s="13">
        <v>38238</v>
      </c>
      <c r="Q218" s="35"/>
      <c r="R218" s="13">
        <v>25524</v>
      </c>
      <c r="S218" s="14">
        <v>25669</v>
      </c>
      <c r="T218" s="13">
        <v>25868</v>
      </c>
      <c r="U218" s="14">
        <v>26033</v>
      </c>
      <c r="V218" s="13">
        <v>26209</v>
      </c>
      <c r="W218" s="14">
        <v>26293</v>
      </c>
      <c r="X218" s="13">
        <v>26437</v>
      </c>
      <c r="Y218" s="14">
        <v>26624</v>
      </c>
      <c r="Z218" s="13">
        <v>26763</v>
      </c>
      <c r="AA218" s="14">
        <v>27212</v>
      </c>
      <c r="AB218" s="13">
        <v>27563</v>
      </c>
      <c r="AC218" s="14">
        <v>27852</v>
      </c>
      <c r="AD218" s="13">
        <v>27942</v>
      </c>
      <c r="AE218" s="13">
        <v>28135</v>
      </c>
      <c r="AF218" s="14">
        <v>28431</v>
      </c>
    </row>
    <row r="219" s="23" customFormat="1" ht="18" customHeight="1" spans="2:32">
      <c r="B219" s="13">
        <v>31605</v>
      </c>
      <c r="C219" s="14">
        <v>32063</v>
      </c>
      <c r="D219" s="13">
        <v>32446</v>
      </c>
      <c r="E219" s="14">
        <v>32962</v>
      </c>
      <c r="F219" s="13">
        <v>33587</v>
      </c>
      <c r="G219" s="14">
        <v>34140</v>
      </c>
      <c r="H219" s="13">
        <v>34603</v>
      </c>
      <c r="I219" s="14">
        <v>35052</v>
      </c>
      <c r="J219" s="13">
        <v>35503</v>
      </c>
      <c r="K219" s="14">
        <v>36027</v>
      </c>
      <c r="L219" s="13">
        <v>36523</v>
      </c>
      <c r="M219" s="14">
        <v>37035</v>
      </c>
      <c r="N219" s="13">
        <v>37371</v>
      </c>
      <c r="O219" s="14">
        <v>37818</v>
      </c>
      <c r="P219" s="13">
        <v>38242</v>
      </c>
      <c r="Q219" s="35"/>
      <c r="R219" s="13">
        <v>25529</v>
      </c>
      <c r="S219" s="14">
        <v>25670</v>
      </c>
      <c r="T219" s="13">
        <v>25870</v>
      </c>
      <c r="U219" s="14">
        <v>26034</v>
      </c>
      <c r="V219" s="13">
        <v>26210</v>
      </c>
      <c r="W219" s="14">
        <v>26294</v>
      </c>
      <c r="X219" s="13">
        <v>26440</v>
      </c>
      <c r="Y219" s="14">
        <v>26627</v>
      </c>
      <c r="Z219" s="13">
        <v>26764</v>
      </c>
      <c r="AA219" s="14">
        <v>27229</v>
      </c>
      <c r="AB219" s="13">
        <v>27565</v>
      </c>
      <c r="AC219" s="14">
        <v>27853</v>
      </c>
      <c r="AD219" s="13">
        <v>27943</v>
      </c>
      <c r="AE219" s="13">
        <v>28137</v>
      </c>
      <c r="AF219" s="14">
        <v>28432</v>
      </c>
    </row>
    <row r="220" s="23" customFormat="1" ht="18" customHeight="1" spans="2:32">
      <c r="B220" s="13">
        <v>31620</v>
      </c>
      <c r="C220" s="14">
        <v>32064</v>
      </c>
      <c r="D220" s="13">
        <v>32447</v>
      </c>
      <c r="E220" s="14">
        <v>32963</v>
      </c>
      <c r="F220" s="13">
        <v>33592</v>
      </c>
      <c r="G220" s="14">
        <v>34219</v>
      </c>
      <c r="H220" s="13">
        <v>34605</v>
      </c>
      <c r="I220" s="14">
        <v>35054</v>
      </c>
      <c r="J220" s="13">
        <v>35504</v>
      </c>
      <c r="K220" s="14">
        <v>36038</v>
      </c>
      <c r="L220" s="13">
        <v>36528</v>
      </c>
      <c r="M220" s="14">
        <v>37037</v>
      </c>
      <c r="N220" s="13">
        <v>37373</v>
      </c>
      <c r="O220" s="14">
        <v>37820</v>
      </c>
      <c r="P220" s="13">
        <v>38255</v>
      </c>
      <c r="Q220" s="35"/>
      <c r="R220" s="13">
        <v>25534</v>
      </c>
      <c r="S220" s="14">
        <v>25671</v>
      </c>
      <c r="T220" s="13">
        <v>25873</v>
      </c>
      <c r="U220" s="14">
        <v>26036</v>
      </c>
      <c r="V220" s="13">
        <v>26215</v>
      </c>
      <c r="W220" s="14">
        <v>26296</v>
      </c>
      <c r="X220" s="13">
        <v>26443</v>
      </c>
      <c r="Y220" s="14">
        <v>26629</v>
      </c>
      <c r="Z220" s="13">
        <v>26801</v>
      </c>
      <c r="AA220" s="14">
        <v>27231</v>
      </c>
      <c r="AB220" s="13">
        <v>27569</v>
      </c>
      <c r="AC220" s="14">
        <v>27860</v>
      </c>
      <c r="AD220" s="13">
        <v>27946</v>
      </c>
      <c r="AE220" s="13">
        <v>28167</v>
      </c>
      <c r="AF220" s="14">
        <v>28433</v>
      </c>
    </row>
    <row r="221" s="23" customFormat="1" ht="18" customHeight="1" spans="2:32">
      <c r="B221" s="13">
        <v>31627</v>
      </c>
      <c r="C221" s="14">
        <v>32079</v>
      </c>
      <c r="D221" s="13">
        <v>32448</v>
      </c>
      <c r="E221" s="14">
        <v>32964</v>
      </c>
      <c r="F221" s="13">
        <v>33593</v>
      </c>
      <c r="G221" s="14">
        <v>34223</v>
      </c>
      <c r="H221" s="13">
        <v>34607</v>
      </c>
      <c r="I221" s="14">
        <v>35057</v>
      </c>
      <c r="J221" s="13">
        <v>35575</v>
      </c>
      <c r="K221" s="14">
        <v>36072</v>
      </c>
      <c r="L221" s="13">
        <v>36541</v>
      </c>
      <c r="M221" s="14">
        <v>37046</v>
      </c>
      <c r="N221" s="13">
        <v>37379</v>
      </c>
      <c r="O221" s="14">
        <v>37821</v>
      </c>
      <c r="P221" s="13">
        <v>38261</v>
      </c>
      <c r="Q221" s="35"/>
      <c r="R221" s="13">
        <v>25537</v>
      </c>
      <c r="S221" s="14">
        <v>25672</v>
      </c>
      <c r="T221" s="13">
        <v>25875</v>
      </c>
      <c r="U221" s="14">
        <v>26039</v>
      </c>
      <c r="V221" s="13">
        <v>26217</v>
      </c>
      <c r="W221" s="14">
        <v>26298</v>
      </c>
      <c r="X221" s="13">
        <v>26444</v>
      </c>
      <c r="Y221" s="14">
        <v>26631</v>
      </c>
      <c r="Z221" s="13">
        <v>26802</v>
      </c>
      <c r="AA221" s="14">
        <v>27239</v>
      </c>
      <c r="AB221" s="13">
        <v>27570</v>
      </c>
      <c r="AC221" s="14">
        <v>27861</v>
      </c>
      <c r="AD221" s="13">
        <v>27950</v>
      </c>
      <c r="AE221" s="13">
        <v>28170</v>
      </c>
      <c r="AF221" s="14">
        <v>28434</v>
      </c>
    </row>
    <row r="222" s="23" customFormat="1" ht="18" customHeight="1" spans="2:32">
      <c r="B222" s="13">
        <v>31632</v>
      </c>
      <c r="C222" s="14">
        <v>32080</v>
      </c>
      <c r="D222" s="13">
        <v>32456</v>
      </c>
      <c r="E222" s="14">
        <v>32965</v>
      </c>
      <c r="F222" s="13">
        <v>33598</v>
      </c>
      <c r="G222" s="14">
        <v>34237</v>
      </c>
      <c r="H222" s="13">
        <v>34610</v>
      </c>
      <c r="I222" s="14">
        <v>35058</v>
      </c>
      <c r="J222" s="13">
        <v>35582</v>
      </c>
      <c r="K222" s="14">
        <v>36078</v>
      </c>
      <c r="L222" s="13">
        <v>36542</v>
      </c>
      <c r="M222" s="14">
        <v>37048</v>
      </c>
      <c r="N222" s="13">
        <v>37380</v>
      </c>
      <c r="O222" s="14">
        <v>37822</v>
      </c>
      <c r="P222" s="13">
        <v>38271</v>
      </c>
      <c r="Q222" s="35"/>
      <c r="R222" s="13">
        <v>25540</v>
      </c>
      <c r="S222" s="14">
        <v>25674</v>
      </c>
      <c r="T222" s="13">
        <v>25876</v>
      </c>
      <c r="U222" s="14">
        <v>26047</v>
      </c>
      <c r="V222" s="13">
        <v>26218</v>
      </c>
      <c r="W222" s="14">
        <v>26320</v>
      </c>
      <c r="X222" s="13">
        <v>26447</v>
      </c>
      <c r="Y222" s="14">
        <v>26634</v>
      </c>
      <c r="Z222" s="13">
        <v>26804</v>
      </c>
      <c r="AA222" s="14">
        <v>27242</v>
      </c>
      <c r="AB222" s="13">
        <v>27572</v>
      </c>
      <c r="AC222" s="14">
        <v>27862</v>
      </c>
      <c r="AD222" s="13">
        <v>27953</v>
      </c>
      <c r="AE222" s="13">
        <v>28315</v>
      </c>
      <c r="AF222" s="14">
        <v>28435</v>
      </c>
    </row>
    <row r="223" s="23" customFormat="1" ht="18" customHeight="1" spans="2:32">
      <c r="B223" s="13">
        <v>31636</v>
      </c>
      <c r="C223" s="14">
        <v>32083</v>
      </c>
      <c r="D223" s="13">
        <v>32457</v>
      </c>
      <c r="E223" s="14">
        <v>32967</v>
      </c>
      <c r="F223" s="13">
        <v>33820</v>
      </c>
      <c r="G223" s="14">
        <v>34241</v>
      </c>
      <c r="H223" s="13">
        <v>34636</v>
      </c>
      <c r="I223" s="14">
        <v>35060</v>
      </c>
      <c r="J223" s="13">
        <v>35584</v>
      </c>
      <c r="K223" s="14">
        <v>36081</v>
      </c>
      <c r="L223" s="13">
        <v>36543</v>
      </c>
      <c r="M223" s="14">
        <v>37055</v>
      </c>
      <c r="N223" s="13">
        <v>37384</v>
      </c>
      <c r="O223" s="14">
        <v>37824</v>
      </c>
      <c r="P223" s="13">
        <v>38281</v>
      </c>
      <c r="Q223" s="35"/>
      <c r="R223" s="13">
        <v>25544</v>
      </c>
      <c r="S223" s="14">
        <v>25676</v>
      </c>
      <c r="T223" s="13">
        <v>25880</v>
      </c>
      <c r="U223" s="14">
        <v>26055</v>
      </c>
      <c r="V223" s="13">
        <v>26222</v>
      </c>
      <c r="W223" s="14">
        <v>26321</v>
      </c>
      <c r="X223" s="13">
        <v>26448</v>
      </c>
      <c r="Y223" s="14">
        <v>26636</v>
      </c>
      <c r="Z223" s="13">
        <v>26807</v>
      </c>
      <c r="AA223" s="14">
        <v>27243</v>
      </c>
      <c r="AB223" s="13">
        <v>27574</v>
      </c>
      <c r="AC223" s="14">
        <v>27865</v>
      </c>
      <c r="AD223" s="13">
        <v>27956</v>
      </c>
      <c r="AE223" s="13">
        <v>28318</v>
      </c>
      <c r="AF223" s="14">
        <v>28436</v>
      </c>
    </row>
    <row r="224" s="23" customFormat="1" ht="18" customHeight="1" spans="2:32">
      <c r="B224" s="13">
        <v>31709</v>
      </c>
      <c r="C224" s="14">
        <v>32084</v>
      </c>
      <c r="D224" s="13">
        <v>32463</v>
      </c>
      <c r="E224" s="14">
        <v>32968</v>
      </c>
      <c r="F224" s="13">
        <v>33825</v>
      </c>
      <c r="G224" s="14">
        <v>34269</v>
      </c>
      <c r="H224" s="13">
        <v>34654</v>
      </c>
      <c r="I224" s="14">
        <v>35062</v>
      </c>
      <c r="J224" s="13">
        <v>35614</v>
      </c>
      <c r="K224" s="14">
        <v>36082</v>
      </c>
      <c r="L224" s="13">
        <v>36544</v>
      </c>
      <c r="M224" s="14">
        <v>37056</v>
      </c>
      <c r="N224" s="13">
        <v>37388</v>
      </c>
      <c r="O224" s="14">
        <v>37825</v>
      </c>
      <c r="P224" s="13">
        <v>38320</v>
      </c>
      <c r="Q224" s="35"/>
      <c r="R224" s="13">
        <v>25550</v>
      </c>
      <c r="S224" s="14">
        <v>25678</v>
      </c>
      <c r="T224" s="13">
        <v>25882</v>
      </c>
      <c r="U224" s="14">
        <v>26056</v>
      </c>
      <c r="V224" s="13">
        <v>26224</v>
      </c>
      <c r="W224" s="14">
        <v>26325</v>
      </c>
      <c r="X224" s="13">
        <v>26456</v>
      </c>
      <c r="Y224" s="14">
        <v>26638</v>
      </c>
      <c r="Z224" s="13">
        <v>26808</v>
      </c>
      <c r="AA224" s="14">
        <v>27247</v>
      </c>
      <c r="AB224" s="13">
        <v>27582</v>
      </c>
      <c r="AC224" s="14">
        <v>27866</v>
      </c>
      <c r="AD224" s="13">
        <v>27957</v>
      </c>
      <c r="AE224" s="13">
        <v>28319</v>
      </c>
      <c r="AF224" s="14">
        <v>28438</v>
      </c>
    </row>
    <row r="225" s="23" customFormat="1" ht="18" customHeight="1" spans="2:32">
      <c r="B225" s="13">
        <v>31719</v>
      </c>
      <c r="C225" s="14">
        <v>32085</v>
      </c>
      <c r="D225" s="13">
        <v>32530</v>
      </c>
      <c r="E225" s="14">
        <v>32970</v>
      </c>
      <c r="F225" s="13">
        <v>33826</v>
      </c>
      <c r="G225" s="14">
        <v>34272</v>
      </c>
      <c r="H225" s="13">
        <v>34669</v>
      </c>
      <c r="I225" s="14">
        <v>35073</v>
      </c>
      <c r="J225" s="13">
        <v>35620</v>
      </c>
      <c r="K225" s="14">
        <v>36087</v>
      </c>
      <c r="L225" s="13">
        <v>36547</v>
      </c>
      <c r="M225" s="14">
        <v>37062</v>
      </c>
      <c r="N225" s="13">
        <v>37389</v>
      </c>
      <c r="O225" s="14">
        <v>37840</v>
      </c>
      <c r="P225" s="13">
        <v>38324</v>
      </c>
      <c r="Q225" s="35"/>
      <c r="R225" s="13">
        <v>25555</v>
      </c>
      <c r="S225" s="14">
        <v>25682</v>
      </c>
      <c r="T225" s="13">
        <v>25902</v>
      </c>
      <c r="U225" s="14">
        <v>26058</v>
      </c>
      <c r="V225" s="13">
        <v>26228</v>
      </c>
      <c r="W225" s="14">
        <v>26327</v>
      </c>
      <c r="X225" s="13">
        <v>26461</v>
      </c>
      <c r="Y225" s="14">
        <v>26639</v>
      </c>
      <c r="Z225" s="13">
        <v>26810</v>
      </c>
      <c r="AA225" s="14">
        <v>27252</v>
      </c>
      <c r="AB225" s="13">
        <v>27583</v>
      </c>
      <c r="AC225" s="14">
        <v>27867</v>
      </c>
      <c r="AD225" s="13">
        <v>27960</v>
      </c>
      <c r="AE225" s="13">
        <v>28320</v>
      </c>
      <c r="AF225" s="14">
        <v>28439</v>
      </c>
    </row>
    <row r="226" s="23" customFormat="1" ht="18" customHeight="1" spans="2:32">
      <c r="B226" s="13">
        <v>31720</v>
      </c>
      <c r="C226" s="14">
        <v>32091</v>
      </c>
      <c r="D226" s="13">
        <v>32533</v>
      </c>
      <c r="E226" s="14">
        <v>32976</v>
      </c>
      <c r="F226" s="13">
        <v>33827</v>
      </c>
      <c r="G226" s="14">
        <v>34274</v>
      </c>
      <c r="H226" s="13">
        <v>34688</v>
      </c>
      <c r="I226" s="14">
        <v>35091</v>
      </c>
      <c r="J226" s="13">
        <v>35634</v>
      </c>
      <c r="K226" s="14">
        <v>36088</v>
      </c>
      <c r="L226" s="13">
        <v>36549</v>
      </c>
      <c r="M226" s="14">
        <v>37073</v>
      </c>
      <c r="N226" s="13">
        <v>37398</v>
      </c>
      <c r="O226" s="14">
        <v>37845</v>
      </c>
      <c r="P226" s="13">
        <v>38338</v>
      </c>
      <c r="Q226" s="35"/>
      <c r="R226" s="13">
        <v>25557</v>
      </c>
      <c r="S226" s="14">
        <v>25685</v>
      </c>
      <c r="T226" s="13">
        <v>25904</v>
      </c>
      <c r="U226" s="14">
        <v>26070</v>
      </c>
      <c r="V226" s="13">
        <v>26229</v>
      </c>
      <c r="W226" s="14">
        <v>26328</v>
      </c>
      <c r="X226" s="13">
        <v>26519</v>
      </c>
      <c r="Y226" s="14">
        <v>26641</v>
      </c>
      <c r="Z226" s="13">
        <v>26812</v>
      </c>
      <c r="AA226" s="14">
        <v>27256</v>
      </c>
      <c r="AB226" s="13">
        <v>27586</v>
      </c>
      <c r="AC226" s="14">
        <v>27868</v>
      </c>
      <c r="AD226" s="13">
        <v>27962</v>
      </c>
      <c r="AE226" s="13">
        <v>28323</v>
      </c>
      <c r="AF226" s="14">
        <v>28441</v>
      </c>
    </row>
    <row r="227" s="23" customFormat="1" ht="18" customHeight="1" spans="2:32">
      <c r="B227" s="13">
        <v>31721</v>
      </c>
      <c r="C227" s="14">
        <v>32097</v>
      </c>
      <c r="D227" s="13">
        <v>32560</v>
      </c>
      <c r="E227" s="14">
        <v>33031</v>
      </c>
      <c r="F227" s="13">
        <v>33830</v>
      </c>
      <c r="G227" s="14">
        <v>34275</v>
      </c>
      <c r="H227" s="13">
        <v>34713</v>
      </c>
      <c r="I227" s="14">
        <v>35096</v>
      </c>
      <c r="J227" s="13">
        <v>35640</v>
      </c>
      <c r="K227" s="14">
        <v>36092</v>
      </c>
      <c r="L227" s="13">
        <v>36555</v>
      </c>
      <c r="M227" s="14">
        <v>37074</v>
      </c>
      <c r="N227" s="13">
        <v>37616</v>
      </c>
      <c r="O227" s="14">
        <v>37854</v>
      </c>
      <c r="P227" s="13">
        <v>38340</v>
      </c>
      <c r="Q227" s="35"/>
      <c r="R227" s="13">
        <v>25564</v>
      </c>
      <c r="S227" s="14">
        <v>25686</v>
      </c>
      <c r="T227" s="13">
        <v>25907</v>
      </c>
      <c r="U227" s="14">
        <v>26121</v>
      </c>
      <c r="V227" s="13">
        <v>26230</v>
      </c>
      <c r="W227" s="14">
        <v>26332</v>
      </c>
      <c r="X227" s="13">
        <v>26520</v>
      </c>
      <c r="Y227" s="14">
        <v>26651</v>
      </c>
      <c r="Z227" s="13">
        <v>26814</v>
      </c>
      <c r="AA227" s="14">
        <v>27259</v>
      </c>
      <c r="AB227" s="13">
        <v>27589</v>
      </c>
      <c r="AC227" s="14">
        <v>27869</v>
      </c>
      <c r="AD227" s="13">
        <v>27965</v>
      </c>
      <c r="AE227" s="13">
        <v>28325</v>
      </c>
      <c r="AF227" s="14">
        <v>28442</v>
      </c>
    </row>
    <row r="228" s="23" customFormat="1" ht="18" customHeight="1" spans="2:32">
      <c r="B228" s="13">
        <v>31722</v>
      </c>
      <c r="C228" s="14">
        <v>32113</v>
      </c>
      <c r="D228" s="13">
        <v>46140</v>
      </c>
      <c r="E228" s="14">
        <v>33035</v>
      </c>
      <c r="F228" s="13">
        <v>33831</v>
      </c>
      <c r="G228" s="14">
        <v>34286</v>
      </c>
      <c r="H228" s="13">
        <v>34714</v>
      </c>
      <c r="I228" s="14">
        <v>35112</v>
      </c>
      <c r="J228" s="13">
        <v>35650</v>
      </c>
      <c r="K228" s="14">
        <v>36093</v>
      </c>
      <c r="L228" s="13">
        <v>36561</v>
      </c>
      <c r="M228" s="14">
        <v>37080</v>
      </c>
      <c r="N228" s="13">
        <v>37618</v>
      </c>
      <c r="O228" s="14">
        <v>37857</v>
      </c>
      <c r="P228" s="13">
        <v>38343</v>
      </c>
      <c r="Q228" s="35"/>
      <c r="R228" s="13">
        <v>25565</v>
      </c>
      <c r="S228" s="14">
        <v>25687</v>
      </c>
      <c r="T228" s="13">
        <v>25908</v>
      </c>
      <c r="U228" s="14">
        <v>26133</v>
      </c>
      <c r="V228" s="13">
        <v>26234</v>
      </c>
      <c r="W228" s="14">
        <v>26334</v>
      </c>
      <c r="X228" s="13">
        <v>26521</v>
      </c>
      <c r="Y228" s="14">
        <v>26656</v>
      </c>
      <c r="Z228" s="13">
        <v>26815</v>
      </c>
      <c r="AA228" s="14">
        <v>27281</v>
      </c>
      <c r="AB228" s="13">
        <v>27594</v>
      </c>
      <c r="AC228" s="14">
        <v>27871</v>
      </c>
      <c r="AD228" s="13">
        <v>27967</v>
      </c>
      <c r="AE228" s="13">
        <v>28332</v>
      </c>
      <c r="AF228" s="14">
        <v>28444</v>
      </c>
    </row>
    <row r="229" s="23" customFormat="1" ht="18" customHeight="1" spans="2:32">
      <c r="B229" s="13">
        <v>31727</v>
      </c>
      <c r="C229" s="14">
        <v>32130</v>
      </c>
      <c r="D229" s="13">
        <v>32572</v>
      </c>
      <c r="E229" s="14">
        <v>33036</v>
      </c>
      <c r="F229" s="13">
        <v>33835</v>
      </c>
      <c r="G229" s="14">
        <v>34289</v>
      </c>
      <c r="H229" s="13">
        <v>34715</v>
      </c>
      <c r="I229" s="14">
        <v>35114</v>
      </c>
      <c r="J229" s="13">
        <v>35653</v>
      </c>
      <c r="K229" s="14">
        <v>36105</v>
      </c>
      <c r="L229" s="13">
        <v>36567</v>
      </c>
      <c r="M229" s="14">
        <v>37082</v>
      </c>
      <c r="N229" s="13">
        <v>37641</v>
      </c>
      <c r="O229" s="14">
        <v>37860</v>
      </c>
      <c r="P229" s="13">
        <v>38344</v>
      </c>
      <c r="Q229" s="35"/>
      <c r="R229" s="13">
        <v>25567</v>
      </c>
      <c r="S229" s="14">
        <v>25688</v>
      </c>
      <c r="T229" s="13">
        <v>25911</v>
      </c>
      <c r="U229" s="14">
        <v>26134</v>
      </c>
      <c r="V229" s="13">
        <v>26236</v>
      </c>
      <c r="W229" s="14">
        <v>26335</v>
      </c>
      <c r="X229" s="13">
        <v>26527</v>
      </c>
      <c r="Y229" s="14">
        <v>26660</v>
      </c>
      <c r="Z229" s="13">
        <v>26817</v>
      </c>
      <c r="AA229" s="14">
        <v>27291</v>
      </c>
      <c r="AB229" s="13">
        <v>27805</v>
      </c>
      <c r="AC229" s="14">
        <v>27872</v>
      </c>
      <c r="AD229" s="13">
        <v>27968</v>
      </c>
      <c r="AE229" s="13">
        <v>28337</v>
      </c>
      <c r="AF229" s="14">
        <v>28447</v>
      </c>
    </row>
    <row r="230" s="23" customFormat="1" ht="18" customHeight="1" spans="2:32">
      <c r="B230" s="13">
        <v>31728</v>
      </c>
      <c r="C230" s="14">
        <v>32132</v>
      </c>
      <c r="D230" s="13">
        <v>32583</v>
      </c>
      <c r="E230" s="14">
        <v>33037</v>
      </c>
      <c r="F230" s="13">
        <v>33839</v>
      </c>
      <c r="G230" s="14">
        <v>34290</v>
      </c>
      <c r="H230" s="13">
        <v>34729</v>
      </c>
      <c r="I230" s="14">
        <v>35115</v>
      </c>
      <c r="J230" s="13">
        <v>35660</v>
      </c>
      <c r="K230" s="14">
        <v>36125</v>
      </c>
      <c r="L230" s="13">
        <v>36568</v>
      </c>
      <c r="M230" s="14">
        <v>37083</v>
      </c>
      <c r="N230" s="13">
        <v>37642</v>
      </c>
      <c r="O230" s="14">
        <v>37865</v>
      </c>
      <c r="P230" s="13">
        <v>38351</v>
      </c>
      <c r="Q230" s="35"/>
      <c r="R230" s="13">
        <v>25571</v>
      </c>
      <c r="S230" s="14">
        <v>25690</v>
      </c>
      <c r="T230" s="13">
        <v>25913</v>
      </c>
      <c r="U230" s="14">
        <v>26135</v>
      </c>
      <c r="V230" s="13">
        <v>26237</v>
      </c>
      <c r="W230" s="14">
        <v>26337</v>
      </c>
      <c r="X230" s="13">
        <v>26529</v>
      </c>
      <c r="Y230" s="14">
        <v>26662</v>
      </c>
      <c r="Z230" s="13">
        <v>26818</v>
      </c>
      <c r="AA230" s="14">
        <v>27299</v>
      </c>
      <c r="AB230" s="13">
        <v>27806</v>
      </c>
      <c r="AC230" s="14">
        <v>27873</v>
      </c>
      <c r="AD230" s="13">
        <v>27969</v>
      </c>
      <c r="AE230" s="13">
        <v>28338</v>
      </c>
      <c r="AF230" s="14">
        <v>28448</v>
      </c>
    </row>
    <row r="231" s="23" customFormat="1" ht="18" customHeight="1" spans="2:32">
      <c r="B231" s="13">
        <v>31729</v>
      </c>
      <c r="C231" s="14">
        <v>32135</v>
      </c>
      <c r="D231" s="13">
        <v>32617</v>
      </c>
      <c r="E231" s="14">
        <v>33042</v>
      </c>
      <c r="F231" s="13">
        <v>33843</v>
      </c>
      <c r="G231" s="14">
        <v>34291</v>
      </c>
      <c r="H231" s="13">
        <v>34736</v>
      </c>
      <c r="I231" s="14">
        <v>35116</v>
      </c>
      <c r="J231" s="13">
        <v>35673</v>
      </c>
      <c r="K231" s="14">
        <v>36205</v>
      </c>
      <c r="L231" s="13">
        <v>36571</v>
      </c>
      <c r="M231" s="14">
        <v>37085</v>
      </c>
      <c r="N231" s="13">
        <v>37643</v>
      </c>
      <c r="O231" s="14">
        <v>37871</v>
      </c>
      <c r="P231" s="13">
        <v>38355</v>
      </c>
      <c r="Q231" s="35"/>
      <c r="R231" s="13">
        <v>25572</v>
      </c>
      <c r="S231" s="14">
        <v>25692</v>
      </c>
      <c r="T231" s="13">
        <v>25915</v>
      </c>
      <c r="U231" s="14">
        <v>26136</v>
      </c>
      <c r="V231" s="13">
        <v>26238</v>
      </c>
      <c r="W231" s="14">
        <v>26338</v>
      </c>
      <c r="X231" s="13">
        <v>26531</v>
      </c>
      <c r="Y231" s="14">
        <v>26667</v>
      </c>
      <c r="Z231" s="13">
        <v>26823</v>
      </c>
      <c r="AA231" s="14">
        <v>27305</v>
      </c>
      <c r="AB231" s="13">
        <v>27808</v>
      </c>
      <c r="AC231" s="14">
        <v>27874</v>
      </c>
      <c r="AD231" s="13">
        <v>27970</v>
      </c>
      <c r="AE231" s="13">
        <v>28340</v>
      </c>
      <c r="AF231" s="14">
        <v>28450</v>
      </c>
    </row>
    <row r="232" s="23" customFormat="1" ht="18" customHeight="1" spans="2:32">
      <c r="B232" s="13">
        <v>31753</v>
      </c>
      <c r="C232" s="14">
        <v>32136</v>
      </c>
      <c r="D232" s="13">
        <v>32618</v>
      </c>
      <c r="E232" s="14">
        <v>33043</v>
      </c>
      <c r="F232" s="13">
        <v>33847</v>
      </c>
      <c r="G232" s="14">
        <v>34292</v>
      </c>
      <c r="H232" s="13">
        <v>34737</v>
      </c>
      <c r="I232" s="14">
        <v>35117</v>
      </c>
      <c r="J232" s="13">
        <v>35674</v>
      </c>
      <c r="K232" s="14">
        <v>36250</v>
      </c>
      <c r="L232" s="13">
        <v>36572</v>
      </c>
      <c r="M232" s="14">
        <v>37091</v>
      </c>
      <c r="N232" s="13">
        <v>37644</v>
      </c>
      <c r="O232" s="14">
        <v>37874</v>
      </c>
      <c r="P232" s="13">
        <v>38358</v>
      </c>
      <c r="Q232" s="35"/>
      <c r="R232" s="13">
        <v>25573</v>
      </c>
      <c r="S232" s="14">
        <v>25694</v>
      </c>
      <c r="T232" s="13">
        <v>25917</v>
      </c>
      <c r="U232" s="14">
        <v>26137</v>
      </c>
      <c r="V232" s="13">
        <v>26250</v>
      </c>
      <c r="W232" s="14">
        <v>26339</v>
      </c>
      <c r="X232" s="13">
        <v>26535</v>
      </c>
      <c r="Y232" s="14">
        <v>26671</v>
      </c>
      <c r="Z232" s="13">
        <v>26824</v>
      </c>
      <c r="AA232" s="14">
        <v>27306</v>
      </c>
      <c r="AB232" s="13">
        <v>27810</v>
      </c>
      <c r="AC232" s="14">
        <v>27875</v>
      </c>
      <c r="AD232" s="13">
        <v>27972</v>
      </c>
      <c r="AE232" s="13">
        <v>28341</v>
      </c>
      <c r="AF232" s="14">
        <v>28452</v>
      </c>
    </row>
    <row r="233" s="23" customFormat="1" ht="18" customHeight="1" spans="2:32">
      <c r="B233" s="13">
        <v>31763</v>
      </c>
      <c r="C233" s="14">
        <v>32137</v>
      </c>
      <c r="D233" s="13">
        <v>32641</v>
      </c>
      <c r="E233" s="14">
        <v>33044</v>
      </c>
      <c r="F233" s="13">
        <v>33848</v>
      </c>
      <c r="G233" s="14">
        <v>34295</v>
      </c>
      <c r="H233" s="13">
        <v>34753</v>
      </c>
      <c r="I233" s="14">
        <v>35120</v>
      </c>
      <c r="J233" s="13">
        <v>35739</v>
      </c>
      <c r="K233" s="14">
        <v>36265</v>
      </c>
      <c r="L233" s="13">
        <v>36574</v>
      </c>
      <c r="M233" s="14">
        <v>37110</v>
      </c>
      <c r="N233" s="13">
        <v>37656</v>
      </c>
      <c r="O233" s="14">
        <v>37876</v>
      </c>
      <c r="P233" s="13">
        <v>38362</v>
      </c>
      <c r="Q233" s="35"/>
      <c r="R233" s="13">
        <v>25606</v>
      </c>
      <c r="S233" s="14">
        <v>25696</v>
      </c>
      <c r="T233" s="13">
        <v>25918</v>
      </c>
      <c r="U233" s="14">
        <v>26138</v>
      </c>
      <c r="V233" s="13">
        <v>26253</v>
      </c>
      <c r="W233" s="14">
        <v>26342</v>
      </c>
      <c r="X233" s="13">
        <v>26541</v>
      </c>
      <c r="Y233" s="14">
        <v>26674</v>
      </c>
      <c r="Z233" s="13">
        <v>26833</v>
      </c>
      <c r="AA233" s="14">
        <v>27311</v>
      </c>
      <c r="AB233" s="13">
        <v>27812</v>
      </c>
      <c r="AC233" s="14">
        <v>27876</v>
      </c>
      <c r="AD233" s="13">
        <v>27973</v>
      </c>
      <c r="AE233" s="13">
        <v>28342</v>
      </c>
      <c r="AF233" s="14">
        <v>28453</v>
      </c>
    </row>
    <row r="234" s="23" customFormat="1" ht="18" customHeight="1" spans="2:32">
      <c r="B234" s="13">
        <v>31768</v>
      </c>
      <c r="C234" s="14">
        <v>32147</v>
      </c>
      <c r="D234" s="13">
        <v>32643</v>
      </c>
      <c r="E234" s="14">
        <v>33050</v>
      </c>
      <c r="F234" s="13">
        <v>33854</v>
      </c>
      <c r="G234" s="14">
        <v>34423</v>
      </c>
      <c r="H234" s="13">
        <v>34755</v>
      </c>
      <c r="I234" s="14">
        <v>35121</v>
      </c>
      <c r="J234" s="13">
        <v>35741</v>
      </c>
      <c r="K234" s="14">
        <v>36268</v>
      </c>
      <c r="L234" s="13">
        <v>36576</v>
      </c>
      <c r="M234" s="14">
        <v>37111</v>
      </c>
      <c r="N234" s="13">
        <v>37690</v>
      </c>
      <c r="O234" s="14">
        <v>37877</v>
      </c>
      <c r="P234" s="13">
        <v>38375</v>
      </c>
      <c r="Q234" s="35"/>
      <c r="R234" s="13">
        <v>25607</v>
      </c>
      <c r="S234" s="14">
        <v>25699</v>
      </c>
      <c r="T234" s="13">
        <v>25920</v>
      </c>
      <c r="U234" s="14">
        <v>26141</v>
      </c>
      <c r="V234" s="13">
        <v>26254</v>
      </c>
      <c r="W234" s="14">
        <v>26343</v>
      </c>
      <c r="X234" s="13">
        <v>26559</v>
      </c>
      <c r="Y234" s="14">
        <v>26675</v>
      </c>
      <c r="Z234" s="13">
        <v>26836</v>
      </c>
      <c r="AA234" s="14">
        <v>27314</v>
      </c>
      <c r="AB234" s="13">
        <v>27814</v>
      </c>
      <c r="AC234" s="14">
        <v>27877</v>
      </c>
      <c r="AD234" s="13">
        <v>27974</v>
      </c>
      <c r="AE234" s="13">
        <v>28344</v>
      </c>
      <c r="AF234" s="14">
        <v>28454</v>
      </c>
    </row>
    <row r="235" s="23" customFormat="1" ht="18" customHeight="1" spans="2:32">
      <c r="B235" s="13">
        <v>31776</v>
      </c>
      <c r="C235" s="14">
        <v>32177</v>
      </c>
      <c r="D235" s="13">
        <v>32655</v>
      </c>
      <c r="E235" s="14">
        <v>33051</v>
      </c>
      <c r="F235" s="13">
        <v>33856</v>
      </c>
      <c r="G235" s="14">
        <v>34428</v>
      </c>
      <c r="H235" s="13">
        <v>34762</v>
      </c>
      <c r="I235" s="14">
        <v>35123</v>
      </c>
      <c r="J235" s="13">
        <v>35748</v>
      </c>
      <c r="K235" s="14">
        <v>36271</v>
      </c>
      <c r="L235" s="13">
        <v>36578</v>
      </c>
      <c r="M235" s="14">
        <v>37119</v>
      </c>
      <c r="N235" s="13">
        <v>37692</v>
      </c>
      <c r="O235" s="14">
        <v>37885</v>
      </c>
      <c r="P235" s="13">
        <v>38382</v>
      </c>
      <c r="Q235" s="35"/>
      <c r="R235" s="13">
        <v>25608</v>
      </c>
      <c r="S235" s="14">
        <v>25810</v>
      </c>
      <c r="T235" s="13">
        <v>25922</v>
      </c>
      <c r="U235" s="14">
        <v>26143</v>
      </c>
      <c r="V235" s="13">
        <v>26257</v>
      </c>
      <c r="W235" s="14">
        <v>26351</v>
      </c>
      <c r="X235" s="13">
        <v>26561</v>
      </c>
      <c r="Y235" s="14">
        <v>26676</v>
      </c>
      <c r="Z235" s="13">
        <v>26838</v>
      </c>
      <c r="AA235" s="14">
        <v>27315</v>
      </c>
      <c r="AB235" s="13">
        <v>27816</v>
      </c>
      <c r="AC235" s="14">
        <v>27878</v>
      </c>
      <c r="AD235" s="13">
        <v>27976</v>
      </c>
      <c r="AE235" s="13">
        <v>28347</v>
      </c>
      <c r="AF235" s="14">
        <v>28455</v>
      </c>
    </row>
    <row r="236" s="23" customFormat="1" ht="18" customHeight="1" spans="2:32">
      <c r="B236" s="13">
        <v>31788</v>
      </c>
      <c r="C236" s="14">
        <v>32178</v>
      </c>
      <c r="D236" s="13">
        <v>32669</v>
      </c>
      <c r="E236" s="14">
        <v>33052</v>
      </c>
      <c r="F236" s="13">
        <v>33860</v>
      </c>
      <c r="G236" s="14">
        <v>34429</v>
      </c>
      <c r="H236" s="13">
        <v>34771</v>
      </c>
      <c r="I236" s="14">
        <v>35125</v>
      </c>
      <c r="J236" s="13">
        <v>35750</v>
      </c>
      <c r="K236" s="14">
        <v>36276</v>
      </c>
      <c r="L236" s="13">
        <v>36580</v>
      </c>
      <c r="M236" s="14">
        <v>37143</v>
      </c>
      <c r="N236" s="13">
        <v>37694</v>
      </c>
      <c r="O236" s="14">
        <v>37886</v>
      </c>
      <c r="P236" s="13">
        <v>38389</v>
      </c>
      <c r="Q236" s="35"/>
      <c r="R236" s="13">
        <v>25611</v>
      </c>
      <c r="S236" s="14">
        <v>25811</v>
      </c>
      <c r="T236" s="13">
        <v>25928</v>
      </c>
      <c r="U236" s="14">
        <v>26146</v>
      </c>
      <c r="V236" s="13">
        <v>26259</v>
      </c>
      <c r="W236" s="14">
        <v>26354</v>
      </c>
      <c r="X236" s="13">
        <v>26562</v>
      </c>
      <c r="Y236" s="14">
        <v>26678</v>
      </c>
      <c r="Z236" s="13">
        <v>26845</v>
      </c>
      <c r="AA236" s="14">
        <v>27316</v>
      </c>
      <c r="AB236" s="13">
        <v>27817</v>
      </c>
      <c r="AC236" s="14">
        <v>27882</v>
      </c>
      <c r="AD236" s="13">
        <v>27978</v>
      </c>
      <c r="AE236" s="13">
        <v>28350</v>
      </c>
      <c r="AF236" s="14">
        <v>28456</v>
      </c>
    </row>
    <row r="237" s="23" customFormat="1" ht="18" customHeight="1" spans="2:32">
      <c r="B237" s="13">
        <v>31791</v>
      </c>
      <c r="C237" s="14">
        <v>32192</v>
      </c>
      <c r="D237" s="13">
        <v>32696</v>
      </c>
      <c r="E237" s="14">
        <v>33070</v>
      </c>
      <c r="F237" s="13">
        <v>33863</v>
      </c>
      <c r="G237" s="14">
        <v>34430</v>
      </c>
      <c r="H237" s="13">
        <v>34785</v>
      </c>
      <c r="I237" s="14">
        <v>35126</v>
      </c>
      <c r="J237" s="13">
        <v>35754</v>
      </c>
      <c r="K237" s="14">
        <v>36277</v>
      </c>
      <c r="L237" s="13">
        <v>36587</v>
      </c>
      <c r="M237" s="14">
        <v>37146</v>
      </c>
      <c r="N237" s="13">
        <v>37709</v>
      </c>
      <c r="O237" s="14">
        <v>37890</v>
      </c>
      <c r="P237" s="13">
        <v>38451</v>
      </c>
      <c r="Q237" s="35"/>
      <c r="R237" s="13">
        <v>25617</v>
      </c>
      <c r="S237" s="14">
        <v>25812</v>
      </c>
      <c r="T237" s="13">
        <v>25932</v>
      </c>
      <c r="U237" s="14">
        <v>26147</v>
      </c>
      <c r="V237" s="13">
        <v>26260</v>
      </c>
      <c r="W237" s="14">
        <v>26361</v>
      </c>
      <c r="X237" s="13">
        <v>26563</v>
      </c>
      <c r="Y237" s="14">
        <v>26679</v>
      </c>
      <c r="Z237" s="13">
        <v>26851</v>
      </c>
      <c r="AA237" s="14">
        <v>27325</v>
      </c>
      <c r="AB237" s="13">
        <v>27818</v>
      </c>
      <c r="AC237" s="14">
        <v>27883</v>
      </c>
      <c r="AD237" s="13">
        <v>27979</v>
      </c>
      <c r="AE237" s="13">
        <v>28361</v>
      </c>
      <c r="AF237" s="14">
        <v>28458</v>
      </c>
    </row>
    <row r="238" s="23" customFormat="1" ht="18" customHeight="1" spans="2:32">
      <c r="B238" s="13">
        <v>31792</v>
      </c>
      <c r="C238" s="14">
        <v>32193</v>
      </c>
      <c r="D238" s="13">
        <v>32706</v>
      </c>
      <c r="E238" s="14">
        <v>33187</v>
      </c>
      <c r="F238" s="13">
        <v>33868</v>
      </c>
      <c r="G238" s="14">
        <v>34431</v>
      </c>
      <c r="H238" s="13">
        <v>34946</v>
      </c>
      <c r="I238" s="14">
        <v>35127</v>
      </c>
      <c r="J238" s="13">
        <v>35759</v>
      </c>
      <c r="K238" s="14">
        <v>36279</v>
      </c>
      <c r="L238" s="13">
        <v>36612</v>
      </c>
      <c r="M238" s="14">
        <v>37148</v>
      </c>
      <c r="N238" s="13">
        <v>37711</v>
      </c>
      <c r="O238" s="14">
        <v>37891</v>
      </c>
      <c r="P238" s="13">
        <v>38456</v>
      </c>
      <c r="Q238" s="35"/>
      <c r="R238" s="13">
        <v>25621</v>
      </c>
      <c r="S238" s="14">
        <v>25816</v>
      </c>
      <c r="T238" s="13">
        <v>25938</v>
      </c>
      <c r="U238" s="14">
        <v>26148</v>
      </c>
      <c r="V238" s="13">
        <v>26261</v>
      </c>
      <c r="W238" s="14">
        <v>26362</v>
      </c>
      <c r="X238" s="13">
        <v>26566</v>
      </c>
      <c r="Y238" s="14">
        <v>26680</v>
      </c>
      <c r="Z238" s="13">
        <v>26852</v>
      </c>
      <c r="AA238" s="14">
        <v>27326</v>
      </c>
      <c r="AB238" s="13">
        <v>27820</v>
      </c>
      <c r="AC238" s="14">
        <v>27884</v>
      </c>
      <c r="AD238" s="13">
        <v>27980</v>
      </c>
      <c r="AE238" s="13">
        <v>28362</v>
      </c>
      <c r="AF238" s="14">
        <v>28459</v>
      </c>
    </row>
    <row r="239" s="23" customFormat="1" ht="18" customHeight="1" spans="2:32">
      <c r="B239" s="13">
        <v>31794</v>
      </c>
      <c r="C239" s="14">
        <v>32195</v>
      </c>
      <c r="D239" s="13">
        <v>32732</v>
      </c>
      <c r="E239" s="14">
        <v>33327</v>
      </c>
      <c r="F239" s="13">
        <v>33870</v>
      </c>
      <c r="G239" s="14">
        <v>34432</v>
      </c>
      <c r="H239" s="13">
        <v>34947</v>
      </c>
      <c r="I239" s="14">
        <v>35128</v>
      </c>
      <c r="J239" s="13">
        <v>35760</v>
      </c>
      <c r="K239" s="14">
        <v>36312</v>
      </c>
      <c r="L239" s="13">
        <v>36613</v>
      </c>
      <c r="M239" s="14">
        <v>37153</v>
      </c>
      <c r="N239" s="13">
        <v>37719</v>
      </c>
      <c r="O239" s="14">
        <v>38001</v>
      </c>
      <c r="P239" s="13">
        <v>38464</v>
      </c>
      <c r="Q239" s="35"/>
      <c r="R239" s="13">
        <v>25625</v>
      </c>
      <c r="S239" s="14">
        <v>25817</v>
      </c>
      <c r="T239" s="13">
        <v>25942</v>
      </c>
      <c r="U239" s="14">
        <v>26149</v>
      </c>
      <c r="V239" s="13">
        <v>26263</v>
      </c>
      <c r="W239" s="14">
        <v>26366</v>
      </c>
      <c r="X239" s="13">
        <v>26568</v>
      </c>
      <c r="Y239" s="14">
        <v>26681</v>
      </c>
      <c r="Z239" s="13">
        <v>26865</v>
      </c>
      <c r="AA239" s="14">
        <v>27340</v>
      </c>
      <c r="AB239" s="13">
        <v>27821</v>
      </c>
      <c r="AC239" s="14">
        <v>27885</v>
      </c>
      <c r="AD239" s="13">
        <v>27983</v>
      </c>
      <c r="AE239" s="13">
        <v>28363</v>
      </c>
      <c r="AF239" s="14">
        <v>28461</v>
      </c>
    </row>
    <row r="240" s="23" customFormat="1" ht="18" customHeight="1" spans="2:32">
      <c r="B240" s="13">
        <v>31799</v>
      </c>
      <c r="C240" s="14">
        <v>32310</v>
      </c>
      <c r="D240" s="13">
        <v>32736</v>
      </c>
      <c r="E240" s="14">
        <v>33455</v>
      </c>
      <c r="F240" s="13">
        <v>33871</v>
      </c>
      <c r="G240" s="14">
        <v>34433</v>
      </c>
      <c r="H240" s="13">
        <v>34949</v>
      </c>
      <c r="I240" s="14">
        <v>35135</v>
      </c>
      <c r="J240" s="13">
        <v>35761</v>
      </c>
      <c r="K240" s="14">
        <v>36340</v>
      </c>
      <c r="L240" s="13">
        <v>36701</v>
      </c>
      <c r="M240" s="14">
        <v>37160</v>
      </c>
      <c r="N240" s="13">
        <v>37721</v>
      </c>
      <c r="O240" s="14">
        <v>38004</v>
      </c>
      <c r="P240" s="13">
        <v>38474</v>
      </c>
      <c r="Q240" s="35"/>
      <c r="R240" s="13">
        <v>25628</v>
      </c>
      <c r="S240" s="14">
        <v>25820</v>
      </c>
      <c r="T240" s="13">
        <v>25951</v>
      </c>
      <c r="U240" s="14">
        <v>26151</v>
      </c>
      <c r="V240" s="13">
        <v>26264</v>
      </c>
      <c r="W240" s="14">
        <v>26372</v>
      </c>
      <c r="X240" s="13">
        <v>26570</v>
      </c>
      <c r="Y240" s="14">
        <v>26684</v>
      </c>
      <c r="Z240" s="13">
        <v>26866</v>
      </c>
      <c r="AA240" s="14">
        <v>27341</v>
      </c>
      <c r="AB240" s="13">
        <v>27822</v>
      </c>
      <c r="AC240" s="14">
        <v>27887</v>
      </c>
      <c r="AD240" s="13">
        <v>28007</v>
      </c>
      <c r="AE240" s="13">
        <v>28365</v>
      </c>
      <c r="AF240" s="14">
        <v>28463</v>
      </c>
    </row>
    <row r="241" s="23" customFormat="1" ht="18" customHeight="1" spans="2:32">
      <c r="B241" s="13">
        <v>31804</v>
      </c>
      <c r="C241" s="14">
        <v>32326</v>
      </c>
      <c r="D241" s="13">
        <v>32744</v>
      </c>
      <c r="E241" s="14">
        <v>33475</v>
      </c>
      <c r="F241" s="13">
        <v>33873</v>
      </c>
      <c r="G241" s="14">
        <v>34434</v>
      </c>
      <c r="H241" s="13">
        <v>34951</v>
      </c>
      <c r="I241" s="14">
        <v>35139</v>
      </c>
      <c r="J241" s="13">
        <v>35768</v>
      </c>
      <c r="K241" s="14">
        <v>36345</v>
      </c>
      <c r="L241" s="13">
        <v>36702</v>
      </c>
      <c r="M241" s="14">
        <v>37161</v>
      </c>
      <c r="N241" s="13">
        <v>37725</v>
      </c>
      <c r="O241" s="14">
        <v>38006</v>
      </c>
      <c r="P241" s="13">
        <v>38478</v>
      </c>
      <c r="Q241" s="35"/>
      <c r="R241" s="13">
        <v>25630</v>
      </c>
      <c r="S241" s="14">
        <v>25826</v>
      </c>
      <c r="T241" s="13">
        <v>25958</v>
      </c>
      <c r="U241" s="14">
        <v>26152</v>
      </c>
      <c r="V241" s="13">
        <v>26266</v>
      </c>
      <c r="W241" s="14">
        <v>26374</v>
      </c>
      <c r="X241" s="13">
        <v>26571</v>
      </c>
      <c r="Y241" s="14">
        <v>26690</v>
      </c>
      <c r="Z241" s="13">
        <v>26884</v>
      </c>
      <c r="AA241" s="14">
        <v>27343</v>
      </c>
      <c r="AB241" s="13">
        <v>27824</v>
      </c>
      <c r="AC241" s="14">
        <v>27888</v>
      </c>
      <c r="AD241" s="13">
        <v>28010</v>
      </c>
      <c r="AE241" s="13">
        <v>28366</v>
      </c>
      <c r="AF241" s="14">
        <v>28464</v>
      </c>
    </row>
    <row r="242" s="23" customFormat="1" ht="18" customHeight="1" spans="2:32">
      <c r="B242" s="13">
        <v>31807</v>
      </c>
      <c r="C242" s="14">
        <v>32327</v>
      </c>
      <c r="D242" s="13">
        <v>32745</v>
      </c>
      <c r="E242" s="14">
        <v>33503</v>
      </c>
      <c r="F242" s="13">
        <v>33875</v>
      </c>
      <c r="G242" s="14">
        <v>34436</v>
      </c>
      <c r="H242" s="13">
        <v>34957</v>
      </c>
      <c r="I242" s="14">
        <v>35146</v>
      </c>
      <c r="J242" s="13">
        <v>35773</v>
      </c>
      <c r="K242" s="14">
        <v>36350</v>
      </c>
      <c r="L242" s="13">
        <v>36703</v>
      </c>
      <c r="M242" s="14">
        <v>37162</v>
      </c>
      <c r="N242" s="13">
        <v>37737</v>
      </c>
      <c r="O242" s="14">
        <v>38007</v>
      </c>
      <c r="P242" s="13">
        <v>38483</v>
      </c>
      <c r="Q242" s="35"/>
      <c r="R242" s="13">
        <v>25632</v>
      </c>
      <c r="S242" s="14">
        <v>25831</v>
      </c>
      <c r="T242" s="13">
        <v>25962</v>
      </c>
      <c r="U242" s="14">
        <v>26160</v>
      </c>
      <c r="V242" s="13">
        <v>26267</v>
      </c>
      <c r="W242" s="14">
        <v>26375</v>
      </c>
      <c r="X242" s="13">
        <v>26575</v>
      </c>
      <c r="Y242" s="14">
        <v>26691</v>
      </c>
      <c r="Z242" s="13">
        <v>26886</v>
      </c>
      <c r="AA242" s="14">
        <v>27349</v>
      </c>
      <c r="AB242" s="13">
        <v>27826</v>
      </c>
      <c r="AC242" s="14">
        <v>27890</v>
      </c>
      <c r="AD242" s="13">
        <v>28018</v>
      </c>
      <c r="AE242" s="13">
        <v>28367</v>
      </c>
      <c r="AF242" s="14">
        <v>28469</v>
      </c>
    </row>
    <row r="243" s="23" customFormat="1" ht="18" customHeight="1" spans="2:32">
      <c r="B243" s="13">
        <v>31808</v>
      </c>
      <c r="C243" s="14">
        <v>32330</v>
      </c>
      <c r="D243" s="13">
        <v>32754</v>
      </c>
      <c r="E243" s="14">
        <v>33513</v>
      </c>
      <c r="F243" s="13">
        <v>33876</v>
      </c>
      <c r="G243" s="14">
        <v>34441</v>
      </c>
      <c r="H243" s="13">
        <v>34958</v>
      </c>
      <c r="I243" s="14">
        <v>35147</v>
      </c>
      <c r="J243" s="13">
        <v>35901</v>
      </c>
      <c r="K243" s="14">
        <v>36352</v>
      </c>
      <c r="L243" s="13">
        <v>36732</v>
      </c>
      <c r="M243" s="14">
        <v>37166</v>
      </c>
      <c r="N243" s="13">
        <v>37738</v>
      </c>
      <c r="O243" s="14">
        <v>38011</v>
      </c>
      <c r="P243" s="13">
        <v>38488</v>
      </c>
      <c r="Q243" s="35"/>
      <c r="R243" s="13">
        <v>25634</v>
      </c>
      <c r="S243" s="14">
        <v>25836</v>
      </c>
      <c r="T243" s="13">
        <v>25965</v>
      </c>
      <c r="U243" s="14">
        <v>26161</v>
      </c>
      <c r="V243" s="13">
        <v>26268</v>
      </c>
      <c r="W243" s="14">
        <v>26376</v>
      </c>
      <c r="X243" s="13">
        <v>26576</v>
      </c>
      <c r="Y243" s="14">
        <v>26704</v>
      </c>
      <c r="Z243" s="13">
        <v>27007</v>
      </c>
      <c r="AA243" s="14">
        <v>27355</v>
      </c>
      <c r="AB243" s="13">
        <v>27829</v>
      </c>
      <c r="AC243" s="14">
        <v>27897</v>
      </c>
      <c r="AD243" s="13">
        <v>28020</v>
      </c>
      <c r="AE243" s="13">
        <v>28368</v>
      </c>
      <c r="AF243" s="14">
        <v>28470</v>
      </c>
    </row>
    <row r="244" s="23" customFormat="1" ht="18" customHeight="1" spans="2:32">
      <c r="B244" s="13">
        <v>31815</v>
      </c>
      <c r="C244" s="14">
        <v>32332</v>
      </c>
      <c r="D244" s="13">
        <v>32756</v>
      </c>
      <c r="E244" s="14">
        <v>33514</v>
      </c>
      <c r="F244" s="13">
        <v>33898</v>
      </c>
      <c r="G244" s="14">
        <v>34442</v>
      </c>
      <c r="H244" s="13">
        <v>34987</v>
      </c>
      <c r="I244" s="14">
        <v>35148</v>
      </c>
      <c r="J244" s="13">
        <v>35902</v>
      </c>
      <c r="K244" s="14">
        <v>36360</v>
      </c>
      <c r="L244" s="13">
        <v>36745</v>
      </c>
      <c r="M244" s="14">
        <v>37172</v>
      </c>
      <c r="N244" s="13">
        <v>37742</v>
      </c>
      <c r="O244" s="14">
        <v>38019</v>
      </c>
      <c r="P244" s="13">
        <v>38544</v>
      </c>
      <c r="Q244" s="35"/>
      <c r="R244" s="13">
        <v>25635</v>
      </c>
      <c r="S244" s="14">
        <v>25837</v>
      </c>
      <c r="T244" s="13">
        <v>25966</v>
      </c>
      <c r="U244" s="14">
        <v>26162</v>
      </c>
      <c r="V244" s="13">
        <v>26269</v>
      </c>
      <c r="W244" s="14">
        <v>26377</v>
      </c>
      <c r="X244" s="13">
        <v>26578</v>
      </c>
      <c r="Y244" s="14">
        <v>26705</v>
      </c>
      <c r="Z244" s="13">
        <v>27011</v>
      </c>
      <c r="AA244" s="14">
        <v>27356</v>
      </c>
      <c r="AB244" s="13">
        <v>27830</v>
      </c>
      <c r="AC244" s="14">
        <v>27915</v>
      </c>
      <c r="AD244" s="13">
        <v>28042</v>
      </c>
      <c r="AE244" s="13">
        <v>28369</v>
      </c>
      <c r="AF244" s="14">
        <v>28478</v>
      </c>
    </row>
    <row r="245" s="23" customFormat="1" ht="18" customHeight="1" spans="2:32">
      <c r="B245" s="13">
        <v>31822</v>
      </c>
      <c r="C245" s="14">
        <v>32333</v>
      </c>
      <c r="D245" s="13">
        <v>32757</v>
      </c>
      <c r="E245" s="14">
        <v>33521</v>
      </c>
      <c r="F245" s="13">
        <v>33920</v>
      </c>
      <c r="G245" s="14">
        <v>34445</v>
      </c>
      <c r="H245" s="13">
        <v>34990</v>
      </c>
      <c r="I245" s="14">
        <v>35149</v>
      </c>
      <c r="J245" s="13">
        <v>35904</v>
      </c>
      <c r="K245" s="14">
        <v>36361</v>
      </c>
      <c r="L245" s="13">
        <v>36773</v>
      </c>
      <c r="M245" s="14">
        <v>37180</v>
      </c>
      <c r="N245" s="13">
        <v>37743</v>
      </c>
      <c r="O245" s="14">
        <v>38021</v>
      </c>
      <c r="P245" s="13">
        <v>38545</v>
      </c>
      <c r="Q245" s="35"/>
      <c r="R245" s="13">
        <v>25636</v>
      </c>
      <c r="S245" s="14">
        <v>25839</v>
      </c>
      <c r="T245" s="13">
        <v>25967</v>
      </c>
      <c r="U245" s="14">
        <v>26167</v>
      </c>
      <c r="V245" s="13">
        <v>26270</v>
      </c>
      <c r="W245" s="14">
        <v>26384</v>
      </c>
      <c r="X245" s="13">
        <v>26581</v>
      </c>
      <c r="Y245" s="14">
        <v>26710</v>
      </c>
      <c r="Z245" s="13">
        <v>27013</v>
      </c>
      <c r="AA245" s="14">
        <v>27371</v>
      </c>
      <c r="AB245" s="13">
        <v>27831</v>
      </c>
      <c r="AC245" s="14">
        <v>27919</v>
      </c>
      <c r="AD245" s="13">
        <v>28071</v>
      </c>
      <c r="AE245" s="13">
        <v>28377</v>
      </c>
      <c r="AF245" s="14">
        <v>28508</v>
      </c>
    </row>
    <row r="246" s="23" customFormat="1" ht="18" customHeight="1" spans="2:32">
      <c r="B246" s="13">
        <v>31829</v>
      </c>
      <c r="C246" s="14">
        <v>32351</v>
      </c>
      <c r="D246" s="13">
        <v>32775</v>
      </c>
      <c r="E246" s="14">
        <v>33523</v>
      </c>
      <c r="F246" s="13">
        <v>33921</v>
      </c>
      <c r="G246" s="14">
        <v>34446</v>
      </c>
      <c r="H246" s="13">
        <v>34991</v>
      </c>
      <c r="I246" s="14">
        <v>35150</v>
      </c>
      <c r="J246" s="13">
        <v>35905</v>
      </c>
      <c r="K246" s="14">
        <v>36370</v>
      </c>
      <c r="L246" s="13">
        <v>36804</v>
      </c>
      <c r="M246" s="14">
        <v>37187</v>
      </c>
      <c r="N246" s="13">
        <v>37744</v>
      </c>
      <c r="O246" s="14">
        <v>38024</v>
      </c>
      <c r="P246" s="13">
        <v>38549</v>
      </c>
      <c r="Q246" s="35"/>
      <c r="R246" s="13">
        <v>25638</v>
      </c>
      <c r="S246" s="14">
        <v>25841</v>
      </c>
      <c r="T246" s="13">
        <v>25969</v>
      </c>
      <c r="U246" s="14">
        <v>26169</v>
      </c>
      <c r="V246" s="13">
        <v>26271</v>
      </c>
      <c r="W246" s="14">
        <v>26405</v>
      </c>
      <c r="X246" s="13">
        <v>26582</v>
      </c>
      <c r="Y246" s="14">
        <v>26711</v>
      </c>
      <c r="Z246" s="13">
        <v>27016</v>
      </c>
      <c r="AA246" s="14">
        <v>27379</v>
      </c>
      <c r="AB246" s="13">
        <v>27832</v>
      </c>
      <c r="AC246" s="14">
        <v>27920</v>
      </c>
      <c r="AD246" s="13">
        <v>28076</v>
      </c>
      <c r="AE246" s="13">
        <v>28382</v>
      </c>
      <c r="AF246" s="14">
        <v>28509</v>
      </c>
    </row>
    <row r="247" s="23" customFormat="1" ht="18" customHeight="1" spans="2:32">
      <c r="B247" s="13">
        <v>31831</v>
      </c>
      <c r="C247" s="14">
        <v>32353</v>
      </c>
      <c r="D247" s="13">
        <v>32776</v>
      </c>
      <c r="E247" s="14">
        <v>33524</v>
      </c>
      <c r="F247" s="13">
        <v>33922</v>
      </c>
      <c r="G247" s="14">
        <v>34447</v>
      </c>
      <c r="H247" s="13">
        <v>35010</v>
      </c>
      <c r="I247" s="14">
        <v>35160</v>
      </c>
      <c r="J247" s="13">
        <v>35906</v>
      </c>
      <c r="K247" s="14">
        <v>36371</v>
      </c>
      <c r="L247" s="13">
        <v>36854</v>
      </c>
      <c r="M247" s="14">
        <v>37188</v>
      </c>
      <c r="N247" s="13">
        <v>37748</v>
      </c>
      <c r="O247" s="14">
        <v>38025</v>
      </c>
      <c r="P247" s="13">
        <v>38558</v>
      </c>
      <c r="Q247" s="35"/>
      <c r="R247" s="13">
        <v>25644</v>
      </c>
      <c r="S247" s="14">
        <v>25843</v>
      </c>
      <c r="T247" s="13">
        <v>25971</v>
      </c>
      <c r="U247" s="14">
        <v>26170</v>
      </c>
      <c r="V247" s="13">
        <v>26273</v>
      </c>
      <c r="W247" s="14">
        <v>26410</v>
      </c>
      <c r="X247" s="13">
        <v>26585</v>
      </c>
      <c r="Y247" s="14">
        <v>26714</v>
      </c>
      <c r="Z247" s="13">
        <v>27017</v>
      </c>
      <c r="AA247" s="14">
        <v>27505</v>
      </c>
      <c r="AB247" s="13">
        <v>27839</v>
      </c>
      <c r="AC247" s="14">
        <v>27921</v>
      </c>
      <c r="AD247" s="13">
        <v>28090</v>
      </c>
      <c r="AE247" s="13">
        <v>28383</v>
      </c>
      <c r="AF247" s="14">
        <v>28510</v>
      </c>
    </row>
    <row r="248" s="23" customFormat="1" ht="18" customHeight="1" spans="2:32">
      <c r="B248" s="13">
        <v>31833</v>
      </c>
      <c r="C248" s="14">
        <v>32355</v>
      </c>
      <c r="D248" s="13">
        <v>32777</v>
      </c>
      <c r="E248" s="14">
        <v>33525</v>
      </c>
      <c r="F248" s="13">
        <v>33924</v>
      </c>
      <c r="G248" s="14">
        <v>34448</v>
      </c>
      <c r="H248" s="13">
        <v>35011</v>
      </c>
      <c r="I248" s="14">
        <v>35161</v>
      </c>
      <c r="J248" s="13">
        <v>35950</v>
      </c>
      <c r="K248" s="14">
        <v>36376</v>
      </c>
      <c r="L248" s="13">
        <v>36856</v>
      </c>
      <c r="M248" s="14">
        <v>37303</v>
      </c>
      <c r="N248" s="13">
        <v>37755</v>
      </c>
      <c r="O248" s="14">
        <v>38028</v>
      </c>
      <c r="P248" s="13">
        <v>38559</v>
      </c>
      <c r="Q248" s="35"/>
      <c r="R248" s="13">
        <v>25645</v>
      </c>
      <c r="S248" s="14">
        <v>25844</v>
      </c>
      <c r="T248" s="13">
        <v>25972</v>
      </c>
      <c r="U248" s="14">
        <v>26173</v>
      </c>
      <c r="V248" s="13">
        <v>26275</v>
      </c>
      <c r="W248" s="14">
        <v>26411</v>
      </c>
      <c r="X248" s="13">
        <v>26586</v>
      </c>
      <c r="Y248" s="14">
        <v>26716</v>
      </c>
      <c r="Z248" s="13">
        <v>27020</v>
      </c>
      <c r="AA248" s="14">
        <v>27507</v>
      </c>
      <c r="AB248" s="13">
        <v>27840</v>
      </c>
      <c r="AC248" s="14">
        <v>27922</v>
      </c>
      <c r="AD248" s="13">
        <v>28091</v>
      </c>
      <c r="AE248" s="13">
        <v>28385</v>
      </c>
      <c r="AF248" s="14">
        <v>28511</v>
      </c>
    </row>
    <row r="249" s="23" customFormat="1" ht="18" customHeight="1" spans="2:32">
      <c r="B249" s="13">
        <v>31905</v>
      </c>
      <c r="C249" s="14">
        <v>32409</v>
      </c>
      <c r="D249" s="13">
        <v>32784</v>
      </c>
      <c r="E249" s="14">
        <v>33526</v>
      </c>
      <c r="F249" s="13">
        <v>33945</v>
      </c>
      <c r="G249" s="14">
        <v>34450</v>
      </c>
      <c r="H249" s="13">
        <v>35013</v>
      </c>
      <c r="I249" s="14">
        <v>35176</v>
      </c>
      <c r="J249" s="13">
        <v>35951</v>
      </c>
      <c r="K249" s="14">
        <v>36420</v>
      </c>
      <c r="L249" s="13">
        <v>36859</v>
      </c>
      <c r="M249" s="14">
        <v>37304</v>
      </c>
      <c r="N249" s="13">
        <v>37757</v>
      </c>
      <c r="O249" s="14">
        <v>38047</v>
      </c>
      <c r="P249" s="13">
        <v>38570</v>
      </c>
      <c r="Q249" s="35"/>
      <c r="R249" s="13">
        <v>25646</v>
      </c>
      <c r="S249" s="14">
        <v>25845</v>
      </c>
      <c r="T249" s="13">
        <v>25976</v>
      </c>
      <c r="U249" s="14">
        <v>26175</v>
      </c>
      <c r="V249" s="13">
        <v>26276</v>
      </c>
      <c r="W249" s="14">
        <v>26412</v>
      </c>
      <c r="X249" s="13">
        <v>26589</v>
      </c>
      <c r="Y249" s="14">
        <v>26717</v>
      </c>
      <c r="Z249" s="13">
        <v>27022</v>
      </c>
      <c r="AA249" s="14">
        <v>27508</v>
      </c>
      <c r="AB249" s="13">
        <v>27841</v>
      </c>
      <c r="AC249" s="14">
        <v>27923</v>
      </c>
      <c r="AD249" s="13">
        <v>28102</v>
      </c>
      <c r="AE249" s="13">
        <v>28386</v>
      </c>
      <c r="AF249" s="14">
        <v>28515</v>
      </c>
    </row>
    <row r="250" s="23" customFormat="1" ht="18" customHeight="1" spans="2:32">
      <c r="B250" s="13">
        <v>31995</v>
      </c>
      <c r="C250" s="14">
        <v>32410</v>
      </c>
      <c r="D250" s="13">
        <v>32798</v>
      </c>
      <c r="E250" s="14">
        <v>33527</v>
      </c>
      <c r="F250" s="13">
        <v>33946</v>
      </c>
      <c r="G250" s="14">
        <v>34451</v>
      </c>
      <c r="H250" s="13">
        <v>35016</v>
      </c>
      <c r="I250" s="14">
        <v>35180</v>
      </c>
      <c r="J250" s="13">
        <v>35954</v>
      </c>
      <c r="K250" s="14">
        <v>36421</v>
      </c>
      <c r="L250" s="13">
        <v>36869</v>
      </c>
      <c r="M250" s="14">
        <v>37318</v>
      </c>
      <c r="N250" s="13">
        <v>37760</v>
      </c>
      <c r="O250" s="14">
        <v>38058</v>
      </c>
      <c r="P250" s="13">
        <v>38571</v>
      </c>
      <c r="Q250" s="35"/>
      <c r="R250" s="13">
        <v>25647</v>
      </c>
      <c r="S250" s="14">
        <v>25846</v>
      </c>
      <c r="T250" s="13">
        <v>25978</v>
      </c>
      <c r="U250" s="14">
        <v>26178</v>
      </c>
      <c r="V250" s="13">
        <v>26278</v>
      </c>
      <c r="W250" s="14">
        <v>26415</v>
      </c>
      <c r="X250" s="13">
        <v>26590</v>
      </c>
      <c r="Y250" s="14">
        <v>26720</v>
      </c>
      <c r="Z250" s="13">
        <v>27024</v>
      </c>
      <c r="AA250" s="14">
        <v>27521</v>
      </c>
      <c r="AB250" s="13">
        <v>27842</v>
      </c>
      <c r="AC250" s="14">
        <v>27924</v>
      </c>
      <c r="AD250" s="13">
        <v>28103</v>
      </c>
      <c r="AE250" s="13">
        <v>28393</v>
      </c>
      <c r="AF250" s="14">
        <v>28516</v>
      </c>
    </row>
    <row r="251" s="23" customFormat="1" ht="18" customHeight="1" spans="2:32">
      <c r="B251" s="13">
        <v>32007</v>
      </c>
      <c r="C251" s="14">
        <v>32422</v>
      </c>
      <c r="D251" s="13">
        <v>32815</v>
      </c>
      <c r="E251" s="14">
        <v>33530</v>
      </c>
      <c r="F251" s="13">
        <v>33947</v>
      </c>
      <c r="G251" s="14">
        <v>34452</v>
      </c>
      <c r="H251" s="13">
        <v>35020</v>
      </c>
      <c r="I251" s="14">
        <v>35181</v>
      </c>
      <c r="J251" s="13">
        <v>35956</v>
      </c>
      <c r="K251" s="14">
        <v>36426</v>
      </c>
      <c r="L251" s="13">
        <v>36877</v>
      </c>
      <c r="M251" s="14">
        <v>37321</v>
      </c>
      <c r="N251" s="13">
        <v>37763</v>
      </c>
      <c r="O251" s="14">
        <v>38059</v>
      </c>
      <c r="P251" s="13">
        <v>38574</v>
      </c>
      <c r="Q251" s="35"/>
      <c r="R251" s="13">
        <v>25649</v>
      </c>
      <c r="S251" s="14">
        <v>25847</v>
      </c>
      <c r="T251" s="13">
        <v>25981</v>
      </c>
      <c r="U251" s="14">
        <v>26180</v>
      </c>
      <c r="V251" s="13">
        <v>26280</v>
      </c>
      <c r="W251" s="14">
        <v>26419</v>
      </c>
      <c r="X251" s="13">
        <v>26601</v>
      </c>
      <c r="Y251" s="14">
        <v>26722</v>
      </c>
      <c r="Z251" s="13">
        <v>27027</v>
      </c>
      <c r="AA251" s="14">
        <v>27524</v>
      </c>
      <c r="AB251" s="13">
        <v>27843</v>
      </c>
      <c r="AC251" s="14">
        <v>27925</v>
      </c>
      <c r="AD251" s="13">
        <v>28109</v>
      </c>
      <c r="AE251" s="13">
        <v>28395</v>
      </c>
      <c r="AF251" s="14">
        <v>28518</v>
      </c>
    </row>
    <row r="252" s="23" customFormat="1" ht="18" customHeight="1" spans="2:32">
      <c r="B252" s="13">
        <v>38578</v>
      </c>
      <c r="C252" s="14">
        <v>38957</v>
      </c>
      <c r="D252" s="13">
        <v>39552</v>
      </c>
      <c r="E252" s="14">
        <v>40117</v>
      </c>
      <c r="F252" s="13">
        <v>41030</v>
      </c>
      <c r="G252" s="14">
        <v>41669</v>
      </c>
      <c r="H252" s="13">
        <v>42367</v>
      </c>
      <c r="I252" s="14">
        <v>43105</v>
      </c>
      <c r="J252" s="13">
        <v>43469</v>
      </c>
      <c r="K252" s="14">
        <v>43920</v>
      </c>
      <c r="L252" s="13">
        <v>44234</v>
      </c>
      <c r="M252" s="14">
        <v>44612</v>
      </c>
      <c r="N252" s="13">
        <v>44816</v>
      </c>
      <c r="O252" s="14">
        <v>45152</v>
      </c>
      <c r="P252" s="13">
        <v>45383</v>
      </c>
      <c r="Q252" s="35"/>
      <c r="R252" s="13">
        <v>28520</v>
      </c>
      <c r="S252" s="14">
        <v>28634</v>
      </c>
      <c r="T252" s="13">
        <v>28736</v>
      </c>
      <c r="U252" s="14">
        <v>29037</v>
      </c>
      <c r="V252" s="13">
        <v>29137</v>
      </c>
      <c r="W252" s="14">
        <v>29437</v>
      </c>
      <c r="X252" s="13">
        <v>29567</v>
      </c>
      <c r="Y252" s="14">
        <v>29743</v>
      </c>
      <c r="Z252" s="13">
        <v>29936</v>
      </c>
      <c r="AA252" s="14">
        <v>30232</v>
      </c>
      <c r="AB252" s="13">
        <v>30467</v>
      </c>
      <c r="AC252" s="14">
        <v>30625</v>
      </c>
      <c r="AD252" s="13">
        <v>30811</v>
      </c>
      <c r="AE252" s="13">
        <v>31044</v>
      </c>
      <c r="AF252" s="14">
        <v>31314</v>
      </c>
    </row>
    <row r="253" s="23" customFormat="1" ht="18" customHeight="1" spans="2:32">
      <c r="B253" s="13">
        <v>38580</v>
      </c>
      <c r="C253" s="14">
        <v>38966</v>
      </c>
      <c r="D253" s="13">
        <v>39553</v>
      </c>
      <c r="E253" s="14">
        <v>40121</v>
      </c>
      <c r="F253" s="13">
        <v>41031</v>
      </c>
      <c r="G253" s="14">
        <v>41810</v>
      </c>
      <c r="H253" s="13">
        <v>42374</v>
      </c>
      <c r="I253" s="14">
        <v>43112</v>
      </c>
      <c r="J253" s="13">
        <v>43502</v>
      </c>
      <c r="K253" s="14">
        <v>43926</v>
      </c>
      <c r="L253" s="13">
        <v>44235</v>
      </c>
      <c r="M253" s="14">
        <v>44615</v>
      </c>
      <c r="N253" s="13">
        <v>44820</v>
      </c>
      <c r="O253" s="14">
        <v>45154</v>
      </c>
      <c r="P253" s="13">
        <v>45502</v>
      </c>
      <c r="Q253" s="35"/>
      <c r="R253" s="13">
        <v>28521</v>
      </c>
      <c r="S253" s="14">
        <v>28635</v>
      </c>
      <c r="T253" s="13">
        <v>28740</v>
      </c>
      <c r="U253" s="14">
        <v>29038</v>
      </c>
      <c r="V253" s="13">
        <v>29138</v>
      </c>
      <c r="W253" s="14">
        <v>29438</v>
      </c>
      <c r="X253" s="13">
        <v>29570</v>
      </c>
      <c r="Y253" s="14">
        <v>29810</v>
      </c>
      <c r="Z253" s="13">
        <v>29939</v>
      </c>
      <c r="AA253" s="14">
        <v>30234</v>
      </c>
      <c r="AB253" s="13">
        <v>30470</v>
      </c>
      <c r="AC253" s="14">
        <v>30627</v>
      </c>
      <c r="AD253" s="13">
        <v>30816</v>
      </c>
      <c r="AE253" s="13">
        <v>31045</v>
      </c>
      <c r="AF253" s="14">
        <v>31316</v>
      </c>
    </row>
    <row r="254" s="23" customFormat="1" ht="18" customHeight="1" spans="2:32">
      <c r="B254" s="13">
        <v>38583</v>
      </c>
      <c r="C254" s="14">
        <v>39042</v>
      </c>
      <c r="D254" s="13">
        <v>39556</v>
      </c>
      <c r="E254" s="14">
        <v>40122</v>
      </c>
      <c r="F254" s="13">
        <v>41034</v>
      </c>
      <c r="G254" s="14">
        <v>41824</v>
      </c>
      <c r="H254" s="13">
        <v>42410</v>
      </c>
      <c r="I254" s="14">
        <v>43117</v>
      </c>
      <c r="J254" s="13">
        <v>43504</v>
      </c>
      <c r="K254" s="14">
        <v>43934</v>
      </c>
      <c r="L254" s="13">
        <v>44253</v>
      </c>
      <c r="M254" s="14">
        <v>44617</v>
      </c>
      <c r="N254" s="13">
        <v>44822</v>
      </c>
      <c r="O254" s="14">
        <v>45155</v>
      </c>
      <c r="P254" s="13">
        <v>45619</v>
      </c>
      <c r="Q254" s="35"/>
      <c r="R254" s="13">
        <v>28523</v>
      </c>
      <c r="S254" s="14">
        <v>28636</v>
      </c>
      <c r="T254" s="13">
        <v>28743</v>
      </c>
      <c r="U254" s="14">
        <v>29039</v>
      </c>
      <c r="V254" s="13">
        <v>29142</v>
      </c>
      <c r="W254" s="14">
        <v>29440</v>
      </c>
      <c r="X254" s="13">
        <v>29580</v>
      </c>
      <c r="Y254" s="14">
        <v>29812</v>
      </c>
      <c r="Z254" s="13">
        <v>29940</v>
      </c>
      <c r="AA254" s="14">
        <v>30251</v>
      </c>
      <c r="AB254" s="13">
        <v>30471</v>
      </c>
      <c r="AC254" s="14">
        <v>30629</v>
      </c>
      <c r="AD254" s="13">
        <v>30817</v>
      </c>
      <c r="AE254" s="13">
        <v>31049</v>
      </c>
      <c r="AF254" s="14">
        <v>31319</v>
      </c>
    </row>
    <row r="255" s="23" customFormat="1" ht="18" customHeight="1" spans="2:32">
      <c r="B255" s="13">
        <v>38606</v>
      </c>
      <c r="C255" s="14">
        <v>39043</v>
      </c>
      <c r="D255" s="13">
        <v>39558</v>
      </c>
      <c r="E255" s="14">
        <v>40162</v>
      </c>
      <c r="F255" s="13">
        <v>41035</v>
      </c>
      <c r="G255" s="14">
        <v>41826</v>
      </c>
      <c r="H255" s="13">
        <v>42413</v>
      </c>
      <c r="I255" s="14">
        <v>43126</v>
      </c>
      <c r="J255" s="13">
        <v>43505</v>
      </c>
      <c r="K255" s="14">
        <v>43935</v>
      </c>
      <c r="L255" s="13">
        <v>44254</v>
      </c>
      <c r="M255" s="14">
        <v>44618</v>
      </c>
      <c r="N255" s="13">
        <v>44824</v>
      </c>
      <c r="O255" s="14">
        <v>45157</v>
      </c>
      <c r="P255" s="13">
        <v>45621</v>
      </c>
      <c r="Q255" s="35"/>
      <c r="R255" s="13">
        <v>28524</v>
      </c>
      <c r="S255" s="14">
        <v>28640</v>
      </c>
      <c r="T255" s="13">
        <v>28745</v>
      </c>
      <c r="U255" s="14">
        <v>29040</v>
      </c>
      <c r="V255" s="13">
        <v>29143</v>
      </c>
      <c r="W255" s="14">
        <v>29442</v>
      </c>
      <c r="X255" s="13">
        <v>29581</v>
      </c>
      <c r="Y255" s="14">
        <v>29813</v>
      </c>
      <c r="Z255" s="13">
        <v>29941</v>
      </c>
      <c r="AA255" s="14">
        <v>30256</v>
      </c>
      <c r="AB255" s="13">
        <v>30473</v>
      </c>
      <c r="AC255" s="14">
        <v>30630</v>
      </c>
      <c r="AD255" s="13">
        <v>30818</v>
      </c>
      <c r="AE255" s="13">
        <v>31050</v>
      </c>
      <c r="AF255" s="14">
        <v>31320</v>
      </c>
    </row>
    <row r="256" s="23" customFormat="1" ht="18" customHeight="1" spans="2:32">
      <c r="B256" s="13">
        <v>38644</v>
      </c>
      <c r="C256" s="14">
        <v>39046</v>
      </c>
      <c r="D256" s="13">
        <v>39561</v>
      </c>
      <c r="E256" s="14">
        <v>40175</v>
      </c>
      <c r="F256" s="13">
        <v>41056</v>
      </c>
      <c r="G256" s="14">
        <v>41844</v>
      </c>
      <c r="H256" s="13">
        <v>42431</v>
      </c>
      <c r="I256" s="14">
        <v>43127</v>
      </c>
      <c r="J256" s="13">
        <v>43506</v>
      </c>
      <c r="K256" s="14">
        <v>43939</v>
      </c>
      <c r="L256" s="13">
        <v>44255</v>
      </c>
      <c r="M256" s="14">
        <v>44619</v>
      </c>
      <c r="N256" s="13">
        <v>44827</v>
      </c>
      <c r="O256" s="14">
        <v>45162</v>
      </c>
      <c r="P256" s="13">
        <v>45628</v>
      </c>
      <c r="Q256" s="35"/>
      <c r="R256" s="13">
        <v>28525</v>
      </c>
      <c r="S256" s="14">
        <v>28641</v>
      </c>
      <c r="T256" s="13">
        <v>28746</v>
      </c>
      <c r="U256" s="14">
        <v>29041</v>
      </c>
      <c r="V256" s="13">
        <v>29145</v>
      </c>
      <c r="W256" s="14">
        <v>29446</v>
      </c>
      <c r="X256" s="13">
        <v>29583</v>
      </c>
      <c r="Y256" s="14">
        <v>29817</v>
      </c>
      <c r="Z256" s="13">
        <v>29943</v>
      </c>
      <c r="AA256" s="14">
        <v>30257</v>
      </c>
      <c r="AB256" s="13">
        <v>30477</v>
      </c>
      <c r="AC256" s="14">
        <v>30631</v>
      </c>
      <c r="AD256" s="13">
        <v>30819</v>
      </c>
      <c r="AE256" s="13">
        <v>31051</v>
      </c>
      <c r="AF256" s="14">
        <v>31321</v>
      </c>
    </row>
    <row r="257" s="23" customFormat="1" ht="18" customHeight="1" spans="2:32">
      <c r="B257" s="13">
        <v>38651</v>
      </c>
      <c r="C257" s="14">
        <v>39073</v>
      </c>
      <c r="D257" s="13">
        <v>39563</v>
      </c>
      <c r="E257" s="14">
        <v>40310</v>
      </c>
      <c r="F257" s="13">
        <v>41059</v>
      </c>
      <c r="G257" s="14">
        <v>41848</v>
      </c>
      <c r="H257" s="13">
        <v>42440</v>
      </c>
      <c r="I257" s="14">
        <v>43144</v>
      </c>
      <c r="J257" s="13">
        <v>43510</v>
      </c>
      <c r="K257" s="14">
        <v>43940</v>
      </c>
      <c r="L257" s="13">
        <v>44264</v>
      </c>
      <c r="M257" s="14">
        <v>44621</v>
      </c>
      <c r="N257" s="13">
        <v>44830</v>
      </c>
      <c r="O257" s="14">
        <v>45164</v>
      </c>
      <c r="P257" s="13">
        <v>45629</v>
      </c>
      <c r="Q257" s="35"/>
      <c r="R257" s="13">
        <v>28526</v>
      </c>
      <c r="S257" s="14">
        <v>28643</v>
      </c>
      <c r="T257" s="13">
        <v>28747</v>
      </c>
      <c r="U257" s="14">
        <v>29042</v>
      </c>
      <c r="V257" s="13">
        <v>29146</v>
      </c>
      <c r="W257" s="14">
        <v>29447</v>
      </c>
      <c r="X257" s="13">
        <v>29584</v>
      </c>
      <c r="Y257" s="14">
        <v>29819</v>
      </c>
      <c r="Z257" s="13">
        <v>29944</v>
      </c>
      <c r="AA257" s="14">
        <v>30258</v>
      </c>
      <c r="AB257" s="13">
        <v>30499</v>
      </c>
      <c r="AC257" s="14">
        <v>30633</v>
      </c>
      <c r="AD257" s="13">
        <v>30820</v>
      </c>
      <c r="AE257" s="13">
        <v>31054</v>
      </c>
      <c r="AF257" s="14">
        <v>31323</v>
      </c>
    </row>
    <row r="258" s="23" customFormat="1" ht="18" customHeight="1" spans="2:32">
      <c r="B258" s="13">
        <v>38652</v>
      </c>
      <c r="C258" s="14">
        <v>39074</v>
      </c>
      <c r="D258" s="13">
        <v>39565</v>
      </c>
      <c r="E258" s="14">
        <v>40317</v>
      </c>
      <c r="F258" s="13">
        <v>41080</v>
      </c>
      <c r="G258" s="14">
        <v>41849</v>
      </c>
      <c r="H258" s="13">
        <v>42445</v>
      </c>
      <c r="I258" s="14">
        <v>43146</v>
      </c>
      <c r="J258" s="13">
        <v>43512</v>
      </c>
      <c r="K258" s="14">
        <v>43943</v>
      </c>
      <c r="L258" s="13">
        <v>44265</v>
      </c>
      <c r="M258" s="14">
        <v>44624</v>
      </c>
      <c r="N258" s="13">
        <v>44833</v>
      </c>
      <c r="O258" s="14">
        <v>45172</v>
      </c>
      <c r="P258" s="13">
        <v>45631</v>
      </c>
      <c r="Q258" s="35"/>
      <c r="R258" s="13">
        <v>28527</v>
      </c>
      <c r="S258" s="14">
        <v>28644</v>
      </c>
      <c r="T258" s="13">
        <v>28749</v>
      </c>
      <c r="U258" s="14">
        <v>29045</v>
      </c>
      <c r="V258" s="13">
        <v>29148</v>
      </c>
      <c r="W258" s="14">
        <v>29448</v>
      </c>
      <c r="X258" s="13">
        <v>29589</v>
      </c>
      <c r="Y258" s="14">
        <v>29821</v>
      </c>
      <c r="Z258" s="13">
        <v>29945</v>
      </c>
      <c r="AA258" s="14">
        <v>30259</v>
      </c>
      <c r="AB258" s="13">
        <v>30516</v>
      </c>
      <c r="AC258" s="14">
        <v>30634</v>
      </c>
      <c r="AD258" s="13">
        <v>30821</v>
      </c>
      <c r="AE258" s="13">
        <v>31055</v>
      </c>
      <c r="AF258" s="14">
        <v>31327</v>
      </c>
    </row>
    <row r="259" s="23" customFormat="1" ht="18" customHeight="1" spans="2:32">
      <c r="B259" s="13">
        <v>38655</v>
      </c>
      <c r="C259" s="14">
        <v>39080</v>
      </c>
      <c r="D259" s="13">
        <v>39571</v>
      </c>
      <c r="E259" s="14">
        <v>40319</v>
      </c>
      <c r="F259" s="13">
        <v>41092</v>
      </c>
      <c r="G259" s="14">
        <v>41858</v>
      </c>
      <c r="H259" s="13">
        <v>42452</v>
      </c>
      <c r="I259" s="14">
        <v>43154</v>
      </c>
      <c r="J259" s="13">
        <v>43515</v>
      </c>
      <c r="K259" s="14">
        <v>43947</v>
      </c>
      <c r="L259" s="13">
        <v>44270</v>
      </c>
      <c r="M259" s="14">
        <v>44626</v>
      </c>
      <c r="N259" s="13">
        <v>44837</v>
      </c>
      <c r="O259" s="14">
        <v>45302</v>
      </c>
      <c r="P259" s="13">
        <v>45636</v>
      </c>
      <c r="Q259" s="35"/>
      <c r="R259" s="13">
        <v>28528</v>
      </c>
      <c r="S259" s="14">
        <v>28649</v>
      </c>
      <c r="T259" s="13">
        <v>28751</v>
      </c>
      <c r="U259" s="14">
        <v>29046</v>
      </c>
      <c r="V259" s="13">
        <v>29162</v>
      </c>
      <c r="W259" s="14">
        <v>29450</v>
      </c>
      <c r="X259" s="13">
        <v>29590</v>
      </c>
      <c r="Y259" s="14">
        <v>29822</v>
      </c>
      <c r="Z259" s="13">
        <v>30018</v>
      </c>
      <c r="AA259" s="14">
        <v>30272</v>
      </c>
      <c r="AB259" s="13">
        <v>30520</v>
      </c>
      <c r="AC259" s="14">
        <v>30639</v>
      </c>
      <c r="AD259" s="13">
        <v>30822</v>
      </c>
      <c r="AE259" s="13">
        <v>31057</v>
      </c>
      <c r="AF259" s="14">
        <v>31331</v>
      </c>
    </row>
    <row r="260" s="23" customFormat="1" ht="18" customHeight="1" spans="2:32">
      <c r="B260" s="13">
        <v>38664</v>
      </c>
      <c r="C260" s="14">
        <v>39111</v>
      </c>
      <c r="D260" s="13">
        <v>39601</v>
      </c>
      <c r="E260" s="14">
        <v>40320</v>
      </c>
      <c r="F260" s="13">
        <v>41095</v>
      </c>
      <c r="G260" s="14">
        <v>42020</v>
      </c>
      <c r="H260" s="13">
        <v>42501</v>
      </c>
      <c r="I260" s="14">
        <v>43155</v>
      </c>
      <c r="J260" s="13">
        <v>43519</v>
      </c>
      <c r="K260" s="14">
        <v>43953</v>
      </c>
      <c r="L260" s="13">
        <v>44272</v>
      </c>
      <c r="M260" s="14">
        <v>44627</v>
      </c>
      <c r="N260" s="13">
        <v>44842</v>
      </c>
      <c r="O260" s="14">
        <v>45304</v>
      </c>
      <c r="P260" s="13">
        <v>45640</v>
      </c>
      <c r="Q260" s="35"/>
      <c r="R260" s="13">
        <v>28531</v>
      </c>
      <c r="S260" s="14">
        <v>28651</v>
      </c>
      <c r="T260" s="13">
        <v>28753</v>
      </c>
      <c r="U260" s="14">
        <v>29047</v>
      </c>
      <c r="V260" s="13">
        <v>29163</v>
      </c>
      <c r="W260" s="14">
        <v>29452</v>
      </c>
      <c r="X260" s="13">
        <v>29592</v>
      </c>
      <c r="Y260" s="14">
        <v>29824</v>
      </c>
      <c r="Z260" s="13">
        <v>30055</v>
      </c>
      <c r="AA260" s="14">
        <v>30285</v>
      </c>
      <c r="AB260" s="13">
        <v>30521</v>
      </c>
      <c r="AC260" s="14">
        <v>30641</v>
      </c>
      <c r="AD260" s="13">
        <v>30823</v>
      </c>
      <c r="AE260" s="13">
        <v>31058</v>
      </c>
      <c r="AF260" s="14">
        <v>31510</v>
      </c>
    </row>
    <row r="261" s="23" customFormat="1" ht="18" customHeight="1" spans="2:32">
      <c r="B261" s="13">
        <v>38668</v>
      </c>
      <c r="C261" s="14">
        <v>39151</v>
      </c>
      <c r="D261" s="13">
        <v>39602</v>
      </c>
      <c r="E261" s="14">
        <v>40342</v>
      </c>
      <c r="F261" s="13">
        <v>41096</v>
      </c>
      <c r="G261" s="14">
        <v>42025</v>
      </c>
      <c r="H261" s="13">
        <v>42502</v>
      </c>
      <c r="I261" s="14">
        <v>43157</v>
      </c>
      <c r="J261" s="13">
        <v>43520</v>
      </c>
      <c r="K261" s="14">
        <v>43961</v>
      </c>
      <c r="L261" s="13">
        <v>44273</v>
      </c>
      <c r="M261" s="14">
        <v>44633</v>
      </c>
      <c r="N261" s="13">
        <v>44843</v>
      </c>
      <c r="O261" s="14">
        <v>45306</v>
      </c>
      <c r="P261" s="13">
        <v>45644</v>
      </c>
      <c r="Q261" s="35"/>
      <c r="R261" s="13">
        <v>28537</v>
      </c>
      <c r="S261" s="14">
        <v>28652</v>
      </c>
      <c r="T261" s="13">
        <v>28754</v>
      </c>
      <c r="U261" s="14">
        <v>29048</v>
      </c>
      <c r="V261" s="13">
        <v>29164</v>
      </c>
      <c r="W261" s="14">
        <v>29453</v>
      </c>
      <c r="X261" s="13">
        <v>29593</v>
      </c>
      <c r="Y261" s="14">
        <v>29826</v>
      </c>
      <c r="Z261" s="13">
        <v>30056</v>
      </c>
      <c r="AA261" s="14">
        <v>30292</v>
      </c>
      <c r="AB261" s="13">
        <v>30522</v>
      </c>
      <c r="AC261" s="14">
        <v>30642</v>
      </c>
      <c r="AD261" s="13">
        <v>30828</v>
      </c>
      <c r="AE261" s="13">
        <v>31060</v>
      </c>
      <c r="AF261" s="14">
        <v>31512</v>
      </c>
    </row>
    <row r="262" s="23" customFormat="1" ht="18" customHeight="1" spans="2:32">
      <c r="B262" s="13">
        <v>38680</v>
      </c>
      <c r="C262" s="14">
        <v>39163</v>
      </c>
      <c r="D262" s="13">
        <v>39603</v>
      </c>
      <c r="E262" s="14">
        <v>40347</v>
      </c>
      <c r="F262" s="13">
        <v>41129</v>
      </c>
      <c r="G262" s="14">
        <v>42027</v>
      </c>
      <c r="H262" s="13">
        <v>42503</v>
      </c>
      <c r="I262" s="14">
        <v>43302</v>
      </c>
      <c r="J262" s="13">
        <v>43522</v>
      </c>
      <c r="K262" s="14">
        <v>43963</v>
      </c>
      <c r="L262" s="13">
        <v>44275</v>
      </c>
      <c r="M262" s="14">
        <v>44634</v>
      </c>
      <c r="N262" s="13">
        <v>44845</v>
      </c>
      <c r="O262" s="14">
        <v>45307</v>
      </c>
      <c r="P262" s="13">
        <v>45648</v>
      </c>
      <c r="Q262" s="35"/>
      <c r="R262" s="13">
        <v>28538</v>
      </c>
      <c r="S262" s="14">
        <v>28653</v>
      </c>
      <c r="T262" s="13">
        <v>28755</v>
      </c>
      <c r="U262" s="14">
        <v>29051</v>
      </c>
      <c r="V262" s="13">
        <v>29166</v>
      </c>
      <c r="W262" s="14">
        <v>29455</v>
      </c>
      <c r="X262" s="13">
        <v>29596</v>
      </c>
      <c r="Y262" s="14">
        <v>29827</v>
      </c>
      <c r="Z262" s="13">
        <v>30103</v>
      </c>
      <c r="AA262" s="14">
        <v>30293</v>
      </c>
      <c r="AB262" s="13">
        <v>30523</v>
      </c>
      <c r="AC262" s="14">
        <v>30647</v>
      </c>
      <c r="AD262" s="13">
        <v>30833</v>
      </c>
      <c r="AE262" s="13">
        <v>31063</v>
      </c>
      <c r="AF262" s="14">
        <v>31518</v>
      </c>
    </row>
    <row r="263" s="23" customFormat="1" ht="18" customHeight="1" spans="2:32">
      <c r="B263" s="13">
        <v>38686</v>
      </c>
      <c r="C263" s="14">
        <v>39167</v>
      </c>
      <c r="D263" s="13">
        <v>39630</v>
      </c>
      <c r="E263" s="14">
        <v>40348</v>
      </c>
      <c r="F263" s="13">
        <v>41143</v>
      </c>
      <c r="G263" s="14">
        <v>42029</v>
      </c>
      <c r="H263" s="13">
        <v>42564</v>
      </c>
      <c r="I263" s="14">
        <v>43315</v>
      </c>
      <c r="J263" s="13">
        <v>43526</v>
      </c>
      <c r="K263" s="14">
        <v>43964</v>
      </c>
      <c r="L263" s="13">
        <v>44280</v>
      </c>
      <c r="M263" s="14">
        <v>44636</v>
      </c>
      <c r="N263" s="13">
        <v>44846</v>
      </c>
      <c r="O263" s="14">
        <v>45309</v>
      </c>
      <c r="P263" s="13">
        <v>45653</v>
      </c>
      <c r="Q263" s="35"/>
      <c r="R263" s="13">
        <v>28552</v>
      </c>
      <c r="S263" s="14">
        <v>28654</v>
      </c>
      <c r="T263" s="13">
        <v>28756</v>
      </c>
      <c r="U263" s="14">
        <v>29052</v>
      </c>
      <c r="V263" s="13">
        <v>29168</v>
      </c>
      <c r="W263" s="14">
        <v>29458</v>
      </c>
      <c r="X263" s="13">
        <v>29620</v>
      </c>
      <c r="Y263" s="14">
        <v>29831</v>
      </c>
      <c r="Z263" s="13">
        <v>30104</v>
      </c>
      <c r="AA263" s="14">
        <v>30295</v>
      </c>
      <c r="AB263" s="13">
        <v>30525</v>
      </c>
      <c r="AC263" s="14">
        <v>30648</v>
      </c>
      <c r="AD263" s="13">
        <v>31001</v>
      </c>
      <c r="AE263" s="13">
        <v>31064</v>
      </c>
      <c r="AF263" s="14">
        <v>31519</v>
      </c>
    </row>
    <row r="264" s="23" customFormat="1" ht="18" customHeight="1" spans="2:32">
      <c r="B264" s="13">
        <v>38701</v>
      </c>
      <c r="C264" s="14">
        <v>39168</v>
      </c>
      <c r="D264" s="13">
        <v>39635</v>
      </c>
      <c r="E264" s="14">
        <v>40351</v>
      </c>
      <c r="F264" s="13">
        <v>41146</v>
      </c>
      <c r="G264" s="14">
        <v>42044</v>
      </c>
      <c r="H264" s="13">
        <v>42633</v>
      </c>
      <c r="I264" s="14">
        <v>43316</v>
      </c>
      <c r="J264" s="13">
        <v>43529</v>
      </c>
      <c r="K264" s="14">
        <v>43967</v>
      </c>
      <c r="L264" s="13">
        <v>44287</v>
      </c>
      <c r="M264" s="14">
        <v>44640</v>
      </c>
      <c r="N264" s="13">
        <v>44847</v>
      </c>
      <c r="O264" s="14">
        <v>45310</v>
      </c>
      <c r="P264" s="13">
        <v>45661</v>
      </c>
      <c r="Q264" s="35"/>
      <c r="R264" s="13">
        <v>28553</v>
      </c>
      <c r="S264" s="14">
        <v>28657</v>
      </c>
      <c r="T264" s="13">
        <v>28760</v>
      </c>
      <c r="U264" s="14">
        <v>29055</v>
      </c>
      <c r="V264" s="13">
        <v>29175</v>
      </c>
      <c r="W264" s="14">
        <v>29468</v>
      </c>
      <c r="X264" s="13">
        <v>29628</v>
      </c>
      <c r="Y264" s="14">
        <v>29832</v>
      </c>
      <c r="Z264" s="13">
        <v>30105</v>
      </c>
      <c r="AA264" s="14">
        <v>30410</v>
      </c>
      <c r="AB264" s="13">
        <v>30529</v>
      </c>
      <c r="AC264" s="14">
        <v>30660</v>
      </c>
      <c r="AD264" s="13">
        <v>31002</v>
      </c>
      <c r="AE264" s="13">
        <v>31065</v>
      </c>
      <c r="AF264" s="14">
        <v>31527</v>
      </c>
    </row>
    <row r="265" s="23" customFormat="1" ht="18" customHeight="1" spans="2:32">
      <c r="B265" s="13">
        <v>38702</v>
      </c>
      <c r="C265" s="14">
        <v>39170</v>
      </c>
      <c r="D265" s="13">
        <v>39648</v>
      </c>
      <c r="E265" s="14">
        <v>40353</v>
      </c>
      <c r="F265" s="13">
        <v>41168</v>
      </c>
      <c r="G265" s="14">
        <v>42051</v>
      </c>
      <c r="H265" s="13">
        <v>42642</v>
      </c>
      <c r="I265" s="14">
        <v>43322</v>
      </c>
      <c r="J265" s="13">
        <v>43530</v>
      </c>
      <c r="K265" s="14">
        <v>43971</v>
      </c>
      <c r="L265" s="13">
        <v>44288</v>
      </c>
      <c r="M265" s="14">
        <v>44643</v>
      </c>
      <c r="N265" s="13">
        <v>44850</v>
      </c>
      <c r="O265" s="14">
        <v>45314</v>
      </c>
      <c r="P265" s="13">
        <v>45669</v>
      </c>
      <c r="Q265" s="35"/>
      <c r="R265" s="13">
        <v>28554</v>
      </c>
      <c r="S265" s="14">
        <v>28660</v>
      </c>
      <c r="T265" s="13">
        <v>28761</v>
      </c>
      <c r="U265" s="14">
        <v>29056</v>
      </c>
      <c r="V265" s="13">
        <v>29178</v>
      </c>
      <c r="W265" s="14">
        <v>29469</v>
      </c>
      <c r="X265" s="13">
        <v>29635</v>
      </c>
      <c r="Y265" s="14">
        <v>29835</v>
      </c>
      <c r="Z265" s="13">
        <v>30108</v>
      </c>
      <c r="AA265" s="14">
        <v>30411</v>
      </c>
      <c r="AB265" s="13">
        <v>30534</v>
      </c>
      <c r="AC265" s="14">
        <v>30662</v>
      </c>
      <c r="AD265" s="13">
        <v>31003</v>
      </c>
      <c r="AE265" s="13">
        <v>31066</v>
      </c>
      <c r="AF265" s="14">
        <v>31533</v>
      </c>
    </row>
    <row r="266" s="23" customFormat="1" ht="18" customHeight="1" spans="2:32">
      <c r="B266" s="13">
        <v>38703</v>
      </c>
      <c r="C266" s="14">
        <v>39173</v>
      </c>
      <c r="D266" s="13">
        <v>39649</v>
      </c>
      <c r="E266" s="14">
        <v>40357</v>
      </c>
      <c r="F266" s="13">
        <v>41181</v>
      </c>
      <c r="G266" s="14">
        <v>42058</v>
      </c>
      <c r="H266" s="13">
        <v>42718</v>
      </c>
      <c r="I266" s="14">
        <v>43324</v>
      </c>
      <c r="J266" s="13">
        <v>43545</v>
      </c>
      <c r="K266" s="14">
        <v>43974</v>
      </c>
      <c r="L266" s="13">
        <v>44401</v>
      </c>
      <c r="M266" s="14">
        <v>44644</v>
      </c>
      <c r="N266" s="13">
        <v>44854</v>
      </c>
      <c r="O266" s="14">
        <v>45316</v>
      </c>
      <c r="P266" s="13">
        <v>45673</v>
      </c>
      <c r="Q266" s="35"/>
      <c r="R266" s="13">
        <v>28555</v>
      </c>
      <c r="S266" s="14">
        <v>28662</v>
      </c>
      <c r="T266" s="13">
        <v>28762</v>
      </c>
      <c r="U266" s="14">
        <v>29058</v>
      </c>
      <c r="V266" s="13">
        <v>29180</v>
      </c>
      <c r="W266" s="14">
        <v>29470</v>
      </c>
      <c r="X266" s="13">
        <v>29638</v>
      </c>
      <c r="Y266" s="14">
        <v>29836</v>
      </c>
      <c r="Z266" s="13">
        <v>30113</v>
      </c>
      <c r="AA266" s="14">
        <v>30412</v>
      </c>
      <c r="AB266" s="13">
        <v>30536</v>
      </c>
      <c r="AC266" s="14">
        <v>30663</v>
      </c>
      <c r="AD266" s="13">
        <v>31006</v>
      </c>
      <c r="AE266" s="13">
        <v>31067</v>
      </c>
      <c r="AF266" s="14">
        <v>31534</v>
      </c>
    </row>
    <row r="267" s="23" customFormat="1" ht="18" customHeight="1" spans="2:32">
      <c r="B267" s="13">
        <v>38704</v>
      </c>
      <c r="C267" s="14">
        <v>39180</v>
      </c>
      <c r="D267" s="13">
        <v>39666</v>
      </c>
      <c r="E267" s="14">
        <v>40361</v>
      </c>
      <c r="F267" s="13">
        <v>41183</v>
      </c>
      <c r="G267" s="14">
        <v>42061</v>
      </c>
      <c r="H267" s="13">
        <v>42719</v>
      </c>
      <c r="I267" s="14">
        <v>43325</v>
      </c>
      <c r="J267" s="13">
        <v>43550</v>
      </c>
      <c r="K267" s="14">
        <v>43981</v>
      </c>
      <c r="L267" s="13">
        <v>44402</v>
      </c>
      <c r="M267" s="14">
        <v>44645</v>
      </c>
      <c r="N267" s="13">
        <v>44856</v>
      </c>
      <c r="O267" s="14">
        <v>45318</v>
      </c>
      <c r="P267" s="13">
        <v>45677</v>
      </c>
      <c r="Q267" s="35"/>
      <c r="R267" s="13">
        <v>28556</v>
      </c>
      <c r="S267" s="14">
        <v>28663</v>
      </c>
      <c r="T267" s="13">
        <v>28763</v>
      </c>
      <c r="U267" s="14">
        <v>29059</v>
      </c>
      <c r="V267" s="13">
        <v>29321</v>
      </c>
      <c r="W267" s="14">
        <v>29471</v>
      </c>
      <c r="X267" s="13">
        <v>29639</v>
      </c>
      <c r="Y267" s="14">
        <v>29838</v>
      </c>
      <c r="Z267" s="13">
        <v>30124</v>
      </c>
      <c r="AA267" s="14">
        <v>30413</v>
      </c>
      <c r="AB267" s="13">
        <v>30537</v>
      </c>
      <c r="AC267" s="14">
        <v>30664</v>
      </c>
      <c r="AD267" s="13">
        <v>31007</v>
      </c>
      <c r="AE267" s="13">
        <v>31068</v>
      </c>
      <c r="AF267" s="14">
        <v>31537</v>
      </c>
    </row>
    <row r="268" s="23" customFormat="1" ht="18" customHeight="1" spans="2:32">
      <c r="B268" s="13">
        <v>38722</v>
      </c>
      <c r="C268" s="14">
        <v>39181</v>
      </c>
      <c r="D268" s="13">
        <v>39701</v>
      </c>
      <c r="E268" s="14">
        <v>40362</v>
      </c>
      <c r="F268" s="13">
        <v>41216</v>
      </c>
      <c r="G268" s="14">
        <v>42066</v>
      </c>
      <c r="H268" s="13">
        <v>42754</v>
      </c>
      <c r="I268" s="14">
        <v>43326</v>
      </c>
      <c r="J268" s="13">
        <v>43553</v>
      </c>
      <c r="K268" s="14">
        <v>43985</v>
      </c>
      <c r="L268" s="13">
        <v>44403</v>
      </c>
      <c r="M268" s="14">
        <v>44653</v>
      </c>
      <c r="N268" s="13">
        <v>44859</v>
      </c>
      <c r="O268" s="14">
        <v>45320</v>
      </c>
      <c r="P268" s="13">
        <v>45690</v>
      </c>
      <c r="Q268" s="35"/>
      <c r="R268" s="13">
        <v>28571</v>
      </c>
      <c r="S268" s="14">
        <v>28664</v>
      </c>
      <c r="T268" s="13">
        <v>28765</v>
      </c>
      <c r="U268" s="14">
        <v>29062</v>
      </c>
      <c r="V268" s="13">
        <v>29331</v>
      </c>
      <c r="W268" s="14">
        <v>29472</v>
      </c>
      <c r="X268" s="13">
        <v>29655</v>
      </c>
      <c r="Y268" s="14">
        <v>29839</v>
      </c>
      <c r="Z268" s="13">
        <v>30139</v>
      </c>
      <c r="AA268" s="14">
        <v>30420</v>
      </c>
      <c r="AB268" s="13">
        <v>30539</v>
      </c>
      <c r="AC268" s="14">
        <v>30665</v>
      </c>
      <c r="AD268" s="13">
        <v>31009</v>
      </c>
      <c r="AE268" s="13">
        <v>31070</v>
      </c>
      <c r="AF268" s="14">
        <v>31539</v>
      </c>
    </row>
    <row r="269" s="23" customFormat="1" ht="18" customHeight="1" spans="2:32">
      <c r="B269" s="13">
        <v>38731</v>
      </c>
      <c r="C269" s="14">
        <v>39182</v>
      </c>
      <c r="D269" s="13">
        <v>39702</v>
      </c>
      <c r="E269" s="14">
        <v>40390</v>
      </c>
      <c r="F269" s="13">
        <v>41230</v>
      </c>
      <c r="G269" s="14">
        <v>42082</v>
      </c>
      <c r="H269" s="13">
        <v>42755</v>
      </c>
      <c r="I269" s="14">
        <v>43331</v>
      </c>
      <c r="J269" s="13">
        <v>43555</v>
      </c>
      <c r="K269" s="14">
        <v>44003</v>
      </c>
      <c r="L269" s="13">
        <v>44408</v>
      </c>
      <c r="M269" s="14">
        <v>44654</v>
      </c>
      <c r="N269" s="13">
        <v>44861</v>
      </c>
      <c r="O269" s="14">
        <v>45325</v>
      </c>
      <c r="P269" s="13">
        <v>45692</v>
      </c>
      <c r="Q269" s="35"/>
      <c r="R269" s="13">
        <v>28572</v>
      </c>
      <c r="S269" s="14">
        <v>28665</v>
      </c>
      <c r="T269" s="13">
        <v>28771</v>
      </c>
      <c r="U269" s="14">
        <v>29065</v>
      </c>
      <c r="V269" s="13">
        <v>29332</v>
      </c>
      <c r="W269" s="14">
        <v>29474</v>
      </c>
      <c r="X269" s="13">
        <v>29658</v>
      </c>
      <c r="Y269" s="14">
        <v>29840</v>
      </c>
      <c r="Z269" s="13">
        <v>30140</v>
      </c>
      <c r="AA269" s="14">
        <v>30421</v>
      </c>
      <c r="AB269" s="13">
        <v>30541</v>
      </c>
      <c r="AC269" s="14">
        <v>30667</v>
      </c>
      <c r="AD269" s="13">
        <v>31011</v>
      </c>
      <c r="AE269" s="13">
        <v>31071</v>
      </c>
      <c r="AF269" s="14">
        <v>31542</v>
      </c>
    </row>
    <row r="270" s="23" customFormat="1" ht="18" customHeight="1" spans="2:32">
      <c r="B270" s="13">
        <v>38732</v>
      </c>
      <c r="C270" s="14">
        <v>39212</v>
      </c>
      <c r="D270" s="13">
        <v>39703</v>
      </c>
      <c r="E270" s="14">
        <v>40403</v>
      </c>
      <c r="F270" s="13">
        <v>41240</v>
      </c>
      <c r="G270" s="14">
        <v>42086</v>
      </c>
      <c r="H270" s="13">
        <v>43001</v>
      </c>
      <c r="I270" s="14">
        <v>43338</v>
      </c>
      <c r="J270" s="13">
        <v>43558</v>
      </c>
      <c r="K270" s="14">
        <v>44010</v>
      </c>
      <c r="L270" s="13">
        <v>44411</v>
      </c>
      <c r="M270" s="14">
        <v>44657</v>
      </c>
      <c r="N270" s="13">
        <v>44865</v>
      </c>
      <c r="O270" s="14">
        <v>45327</v>
      </c>
      <c r="P270" s="13">
        <v>45694</v>
      </c>
      <c r="Q270" s="35"/>
      <c r="R270" s="13">
        <v>28573</v>
      </c>
      <c r="S270" s="14">
        <v>28669</v>
      </c>
      <c r="T270" s="13">
        <v>28772</v>
      </c>
      <c r="U270" s="14">
        <v>29067</v>
      </c>
      <c r="V270" s="13">
        <v>29335</v>
      </c>
      <c r="W270" s="14">
        <v>29475</v>
      </c>
      <c r="X270" s="13">
        <v>29659</v>
      </c>
      <c r="Y270" s="14">
        <v>29842</v>
      </c>
      <c r="Z270" s="13">
        <v>30147</v>
      </c>
      <c r="AA270" s="14">
        <v>30424</v>
      </c>
      <c r="AB270" s="13">
        <v>30545</v>
      </c>
      <c r="AC270" s="14">
        <v>30668</v>
      </c>
      <c r="AD270" s="13">
        <v>31012</v>
      </c>
      <c r="AE270" s="13">
        <v>31072</v>
      </c>
      <c r="AF270" s="14">
        <v>31543</v>
      </c>
    </row>
    <row r="271" s="23" customFormat="1" ht="18" customHeight="1" spans="2:32">
      <c r="B271" s="13">
        <v>38733</v>
      </c>
      <c r="C271" s="14">
        <v>39305</v>
      </c>
      <c r="D271" s="13">
        <v>39704</v>
      </c>
      <c r="E271" s="14">
        <v>40404</v>
      </c>
      <c r="F271" s="13">
        <v>41274</v>
      </c>
      <c r="G271" s="14">
        <v>42122</v>
      </c>
      <c r="H271" s="13">
        <v>43005</v>
      </c>
      <c r="I271" s="14">
        <v>43342</v>
      </c>
      <c r="J271" s="13">
        <v>43567</v>
      </c>
      <c r="K271" s="14">
        <v>44021</v>
      </c>
      <c r="L271" s="13">
        <v>44412</v>
      </c>
      <c r="M271" s="14">
        <v>44659</v>
      </c>
      <c r="N271" s="13">
        <v>44866</v>
      </c>
      <c r="O271" s="14">
        <v>45330</v>
      </c>
      <c r="P271" s="13">
        <v>45698</v>
      </c>
      <c r="Q271" s="35"/>
      <c r="R271" s="13">
        <v>28578</v>
      </c>
      <c r="S271" s="14">
        <v>28670</v>
      </c>
      <c r="T271" s="13">
        <v>28773</v>
      </c>
      <c r="U271" s="14">
        <v>29069</v>
      </c>
      <c r="V271" s="13">
        <v>29346</v>
      </c>
      <c r="W271" s="14">
        <v>29476</v>
      </c>
      <c r="X271" s="13">
        <v>29661</v>
      </c>
      <c r="Y271" s="14">
        <v>29843</v>
      </c>
      <c r="Z271" s="13">
        <v>30148</v>
      </c>
      <c r="AA271" s="14">
        <v>30425</v>
      </c>
      <c r="AB271" s="13">
        <v>30546</v>
      </c>
      <c r="AC271" s="14">
        <v>30669</v>
      </c>
      <c r="AD271" s="13">
        <v>31013</v>
      </c>
      <c r="AE271" s="13">
        <v>31075</v>
      </c>
      <c r="AF271" s="14">
        <v>31544</v>
      </c>
    </row>
    <row r="272" s="23" customFormat="1" ht="18" customHeight="1" spans="2:32">
      <c r="B272" s="13">
        <v>38751</v>
      </c>
      <c r="C272" s="14">
        <v>39320</v>
      </c>
      <c r="D272" s="13">
        <v>39766</v>
      </c>
      <c r="E272" s="14">
        <v>40448</v>
      </c>
      <c r="F272" s="13">
        <v>41314</v>
      </c>
      <c r="G272" s="14">
        <v>42129</v>
      </c>
      <c r="H272" s="13">
        <v>43008</v>
      </c>
      <c r="I272" s="14">
        <v>43351</v>
      </c>
      <c r="J272" s="13">
        <v>43713</v>
      </c>
      <c r="K272" s="14">
        <v>44030</v>
      </c>
      <c r="L272" s="13">
        <v>44413</v>
      </c>
      <c r="M272" s="14">
        <v>44660</v>
      </c>
      <c r="N272" s="13">
        <v>44875</v>
      </c>
      <c r="O272" s="14">
        <v>45331</v>
      </c>
      <c r="P272" s="13">
        <v>45699</v>
      </c>
      <c r="Q272" s="35"/>
      <c r="R272" s="13">
        <v>28579</v>
      </c>
      <c r="S272" s="14">
        <v>28672</v>
      </c>
      <c r="T272" s="13">
        <v>28774</v>
      </c>
      <c r="U272" s="14">
        <v>29074</v>
      </c>
      <c r="V272" s="13">
        <v>29351</v>
      </c>
      <c r="W272" s="14">
        <v>29477</v>
      </c>
      <c r="X272" s="13">
        <v>29664</v>
      </c>
      <c r="Y272" s="14">
        <v>29844</v>
      </c>
      <c r="Z272" s="13">
        <v>30150</v>
      </c>
      <c r="AA272" s="14">
        <v>30426</v>
      </c>
      <c r="AB272" s="13">
        <v>30547</v>
      </c>
      <c r="AC272" s="14">
        <v>30671</v>
      </c>
      <c r="AD272" s="13">
        <v>31014</v>
      </c>
      <c r="AE272" s="13">
        <v>31076</v>
      </c>
      <c r="AF272" s="14">
        <v>31546</v>
      </c>
    </row>
    <row r="273" s="23" customFormat="1" ht="18" customHeight="1" spans="2:32">
      <c r="B273" s="13">
        <v>38756</v>
      </c>
      <c r="C273" s="14">
        <v>39325</v>
      </c>
      <c r="D273" s="13">
        <v>39773</v>
      </c>
      <c r="E273" s="14">
        <v>40484</v>
      </c>
      <c r="F273" s="13">
        <v>41365</v>
      </c>
      <c r="G273" s="14">
        <v>42134</v>
      </c>
      <c r="H273" s="13">
        <v>43010</v>
      </c>
      <c r="I273" s="14">
        <v>43402</v>
      </c>
      <c r="J273" s="13">
        <v>43718</v>
      </c>
      <c r="K273" s="14">
        <v>44041</v>
      </c>
      <c r="L273" s="13">
        <v>44415</v>
      </c>
      <c r="M273" s="14">
        <v>44662</v>
      </c>
      <c r="N273" s="13">
        <v>44878</v>
      </c>
      <c r="O273" s="14">
        <v>45335</v>
      </c>
      <c r="P273" s="13">
        <v>45701</v>
      </c>
      <c r="Q273" s="35"/>
      <c r="R273" s="13">
        <v>28580</v>
      </c>
      <c r="S273" s="14">
        <v>28675</v>
      </c>
      <c r="T273" s="13">
        <v>28775</v>
      </c>
      <c r="U273" s="14">
        <v>29078</v>
      </c>
      <c r="V273" s="13">
        <v>29353</v>
      </c>
      <c r="W273" s="14">
        <v>29479</v>
      </c>
      <c r="X273" s="13">
        <v>29665</v>
      </c>
      <c r="Y273" s="14">
        <v>29845</v>
      </c>
      <c r="Z273" s="13">
        <v>30170</v>
      </c>
      <c r="AA273" s="14">
        <v>30427</v>
      </c>
      <c r="AB273" s="13">
        <v>30552</v>
      </c>
      <c r="AC273" s="14">
        <v>30673</v>
      </c>
      <c r="AD273" s="13">
        <v>31016</v>
      </c>
      <c r="AE273" s="13">
        <v>31077</v>
      </c>
      <c r="AF273" s="14">
        <v>31547</v>
      </c>
    </row>
    <row r="274" s="23" customFormat="1" ht="18" customHeight="1" spans="2:32">
      <c r="B274" s="13">
        <v>38760</v>
      </c>
      <c r="C274" s="14">
        <v>39342</v>
      </c>
      <c r="D274" s="13">
        <v>39819</v>
      </c>
      <c r="E274" s="14">
        <v>40601</v>
      </c>
      <c r="F274" s="13">
        <v>41501</v>
      </c>
      <c r="G274" s="14">
        <v>42135</v>
      </c>
      <c r="H274" s="13">
        <v>43019</v>
      </c>
      <c r="I274" s="14">
        <v>43410</v>
      </c>
      <c r="J274" s="13">
        <v>43719</v>
      </c>
      <c r="K274" s="14">
        <v>44044</v>
      </c>
      <c r="L274" s="13">
        <v>44418</v>
      </c>
      <c r="M274" s="14">
        <v>44665</v>
      </c>
      <c r="N274" s="13">
        <v>44880</v>
      </c>
      <c r="O274" s="14">
        <v>45336</v>
      </c>
      <c r="P274" s="13">
        <v>45714</v>
      </c>
      <c r="Q274" s="35"/>
      <c r="R274" s="13">
        <v>28581</v>
      </c>
      <c r="S274" s="14">
        <v>28676</v>
      </c>
      <c r="T274" s="13">
        <v>28781</v>
      </c>
      <c r="U274" s="14">
        <v>29080</v>
      </c>
      <c r="V274" s="13">
        <v>29355</v>
      </c>
      <c r="W274" s="14">
        <v>29481</v>
      </c>
      <c r="X274" s="13">
        <v>29666</v>
      </c>
      <c r="Y274" s="14">
        <v>29846</v>
      </c>
      <c r="Z274" s="13">
        <v>30171</v>
      </c>
      <c r="AA274" s="14">
        <v>30428</v>
      </c>
      <c r="AB274" s="13">
        <v>30555</v>
      </c>
      <c r="AC274" s="14">
        <v>30678</v>
      </c>
      <c r="AD274" s="13">
        <v>31017</v>
      </c>
      <c r="AE274" s="13">
        <v>31078</v>
      </c>
      <c r="AF274" s="14">
        <v>31549</v>
      </c>
    </row>
    <row r="275" s="23" customFormat="1" ht="18" customHeight="1" spans="2:32">
      <c r="B275" s="13">
        <v>38771</v>
      </c>
      <c r="C275" s="14">
        <v>39345</v>
      </c>
      <c r="D275" s="13">
        <v>39828</v>
      </c>
      <c r="E275" s="14">
        <v>40602</v>
      </c>
      <c r="F275" s="13">
        <v>41502</v>
      </c>
      <c r="G275" s="14">
        <v>42141</v>
      </c>
      <c r="H275" s="13">
        <v>43022</v>
      </c>
      <c r="I275" s="14">
        <v>43414</v>
      </c>
      <c r="J275" s="13">
        <v>43723</v>
      </c>
      <c r="K275" s="14">
        <v>44047</v>
      </c>
      <c r="L275" s="13">
        <v>44423</v>
      </c>
      <c r="M275" s="14">
        <v>44666</v>
      </c>
      <c r="N275" s="13">
        <v>44881</v>
      </c>
      <c r="O275" s="14">
        <v>45338</v>
      </c>
      <c r="P275" s="13">
        <v>45740</v>
      </c>
      <c r="Q275" s="35"/>
      <c r="R275" s="13">
        <v>28583</v>
      </c>
      <c r="S275" s="14">
        <v>28679</v>
      </c>
      <c r="T275" s="13">
        <v>28783</v>
      </c>
      <c r="U275" s="14">
        <v>29081</v>
      </c>
      <c r="V275" s="13">
        <v>29364</v>
      </c>
      <c r="W275" s="14">
        <v>29510</v>
      </c>
      <c r="X275" s="13">
        <v>29676</v>
      </c>
      <c r="Y275" s="14">
        <v>29847</v>
      </c>
      <c r="Z275" s="13">
        <v>30173</v>
      </c>
      <c r="AA275" s="14">
        <v>30434</v>
      </c>
      <c r="AB275" s="13">
        <v>30557</v>
      </c>
      <c r="AC275" s="14">
        <v>30708</v>
      </c>
      <c r="AD275" s="13">
        <v>31018</v>
      </c>
      <c r="AE275" s="13">
        <v>31079</v>
      </c>
      <c r="AF275" s="14">
        <v>31550</v>
      </c>
    </row>
    <row r="276" s="23" customFormat="1" ht="18" customHeight="1" spans="2:32">
      <c r="B276" s="13">
        <v>38772</v>
      </c>
      <c r="C276" s="14">
        <v>39350</v>
      </c>
      <c r="D276" s="13">
        <v>39852</v>
      </c>
      <c r="E276" s="14">
        <v>40621</v>
      </c>
      <c r="F276" s="13">
        <v>41517</v>
      </c>
      <c r="G276" s="14">
        <v>42142</v>
      </c>
      <c r="H276" s="13">
        <v>43023</v>
      </c>
      <c r="I276" s="14">
        <v>43416</v>
      </c>
      <c r="J276" s="13">
        <v>43724</v>
      </c>
      <c r="K276" s="14">
        <v>44048</v>
      </c>
      <c r="L276" s="13">
        <v>44424</v>
      </c>
      <c r="M276" s="14">
        <v>44675</v>
      </c>
      <c r="N276" s="13">
        <v>44883</v>
      </c>
      <c r="O276" s="14">
        <v>45339</v>
      </c>
      <c r="P276" s="13">
        <v>45780</v>
      </c>
      <c r="Q276" s="35"/>
      <c r="R276" s="13">
        <v>28585</v>
      </c>
      <c r="S276" s="14">
        <v>28683</v>
      </c>
      <c r="T276" s="13">
        <v>28784</v>
      </c>
      <c r="U276" s="14">
        <v>29082</v>
      </c>
      <c r="V276" s="13">
        <v>29368</v>
      </c>
      <c r="W276" s="14">
        <v>29512</v>
      </c>
      <c r="X276" s="13">
        <v>29683</v>
      </c>
      <c r="Y276" s="14">
        <v>29848</v>
      </c>
      <c r="Z276" s="13">
        <v>30175</v>
      </c>
      <c r="AA276" s="14">
        <v>30438</v>
      </c>
      <c r="AB276" s="13">
        <v>30558</v>
      </c>
      <c r="AC276" s="14">
        <v>30711</v>
      </c>
      <c r="AD276" s="13">
        <v>31019</v>
      </c>
      <c r="AE276" s="13">
        <v>31081</v>
      </c>
      <c r="AF276" s="14">
        <v>31551</v>
      </c>
    </row>
    <row r="277" s="23" customFormat="1" ht="18" customHeight="1" spans="2:32">
      <c r="B277" s="13">
        <v>38776</v>
      </c>
      <c r="C277" s="14">
        <v>39359</v>
      </c>
      <c r="D277" s="13">
        <v>39885</v>
      </c>
      <c r="E277" s="14">
        <v>40622</v>
      </c>
      <c r="F277" s="13">
        <v>41526</v>
      </c>
      <c r="G277" s="14">
        <v>42152</v>
      </c>
      <c r="H277" s="13">
        <v>43025</v>
      </c>
      <c r="I277" s="14">
        <v>43420</v>
      </c>
      <c r="J277" s="13">
        <v>43725</v>
      </c>
      <c r="K277" s="14">
        <v>44049</v>
      </c>
      <c r="L277" s="13">
        <v>44431</v>
      </c>
      <c r="M277" s="14">
        <v>44676</v>
      </c>
      <c r="N277" s="13">
        <v>44888</v>
      </c>
      <c r="O277" s="14">
        <v>45341</v>
      </c>
      <c r="P277" s="13">
        <v>45784</v>
      </c>
      <c r="Q277" s="35"/>
      <c r="R277" s="13">
        <v>28586</v>
      </c>
      <c r="S277" s="14">
        <v>28684</v>
      </c>
      <c r="T277" s="13">
        <v>28785</v>
      </c>
      <c r="U277" s="14">
        <v>29101</v>
      </c>
      <c r="V277" s="13">
        <v>29370</v>
      </c>
      <c r="W277" s="14">
        <v>29516</v>
      </c>
      <c r="X277" s="13">
        <v>29684</v>
      </c>
      <c r="Y277" s="14">
        <v>29849</v>
      </c>
      <c r="Z277" s="13">
        <v>30176</v>
      </c>
      <c r="AA277" s="14">
        <v>30439</v>
      </c>
      <c r="AB277" s="13">
        <v>30559</v>
      </c>
      <c r="AC277" s="14">
        <v>30730</v>
      </c>
      <c r="AD277" s="13">
        <v>31020</v>
      </c>
      <c r="AE277" s="13">
        <v>31082</v>
      </c>
      <c r="AF277" s="14">
        <v>31552</v>
      </c>
    </row>
    <row r="278" s="23" customFormat="1" ht="18" customHeight="1" spans="2:32">
      <c r="B278" s="13">
        <v>38780</v>
      </c>
      <c r="C278" s="14">
        <v>39426</v>
      </c>
      <c r="D278" s="13">
        <v>40004</v>
      </c>
      <c r="E278" s="14">
        <v>40737</v>
      </c>
      <c r="F278" s="13">
        <v>41542</v>
      </c>
      <c r="G278" s="14">
        <v>42156</v>
      </c>
      <c r="H278" s="13">
        <v>43028</v>
      </c>
      <c r="I278" s="14">
        <v>43430</v>
      </c>
      <c r="J278" s="13">
        <v>43731</v>
      </c>
      <c r="K278" s="14">
        <v>44050</v>
      </c>
      <c r="L278" s="13">
        <v>44432</v>
      </c>
      <c r="M278" s="14">
        <v>44677</v>
      </c>
      <c r="N278" s="13">
        <v>44889</v>
      </c>
      <c r="O278" s="14">
        <v>45344</v>
      </c>
      <c r="P278" s="13">
        <v>45806</v>
      </c>
      <c r="Q278" s="35"/>
      <c r="R278" s="13">
        <v>28587</v>
      </c>
      <c r="S278" s="14">
        <v>28685</v>
      </c>
      <c r="T278" s="13">
        <v>28789</v>
      </c>
      <c r="U278" s="14">
        <v>29104</v>
      </c>
      <c r="V278" s="13">
        <v>29372</v>
      </c>
      <c r="W278" s="14">
        <v>29518</v>
      </c>
      <c r="X278" s="13">
        <v>29685</v>
      </c>
      <c r="Y278" s="14">
        <v>29853</v>
      </c>
      <c r="Z278" s="13">
        <v>30177</v>
      </c>
      <c r="AA278" s="14">
        <v>30441</v>
      </c>
      <c r="AB278" s="13">
        <v>30560</v>
      </c>
      <c r="AC278" s="14">
        <v>30731</v>
      </c>
      <c r="AD278" s="13">
        <v>31021</v>
      </c>
      <c r="AE278" s="13">
        <v>31083</v>
      </c>
      <c r="AF278" s="14">
        <v>31553</v>
      </c>
    </row>
    <row r="279" s="23" customFormat="1" ht="18" customHeight="1" spans="2:32">
      <c r="B279" s="13">
        <v>38781</v>
      </c>
      <c r="C279" s="14">
        <v>39429</v>
      </c>
      <c r="D279" s="13">
        <v>40010</v>
      </c>
      <c r="E279" s="14">
        <v>40740</v>
      </c>
      <c r="F279" s="13">
        <v>41560</v>
      </c>
      <c r="G279" s="14">
        <v>42159</v>
      </c>
      <c r="H279" s="13">
        <v>43029</v>
      </c>
      <c r="I279" s="14">
        <v>43431</v>
      </c>
      <c r="J279" s="13">
        <v>43735</v>
      </c>
      <c r="K279" s="14">
        <v>44057</v>
      </c>
      <c r="L279" s="13">
        <v>44436</v>
      </c>
      <c r="M279" s="14">
        <v>44680</v>
      </c>
      <c r="N279" s="13">
        <v>44890</v>
      </c>
      <c r="O279" s="14">
        <v>45345</v>
      </c>
      <c r="P279" s="13">
        <v>45807</v>
      </c>
      <c r="Q279" s="35"/>
      <c r="R279" s="13">
        <v>28589</v>
      </c>
      <c r="S279" s="14">
        <v>28689</v>
      </c>
      <c r="T279" s="13">
        <v>28790</v>
      </c>
      <c r="U279" s="14">
        <v>29105</v>
      </c>
      <c r="V279" s="13">
        <v>29373</v>
      </c>
      <c r="W279" s="14">
        <v>29519</v>
      </c>
      <c r="X279" s="13">
        <v>29686</v>
      </c>
      <c r="Y279" s="14">
        <v>29856</v>
      </c>
      <c r="Z279" s="13">
        <v>30178</v>
      </c>
      <c r="AA279" s="14">
        <v>30442</v>
      </c>
      <c r="AB279" s="13">
        <v>30562</v>
      </c>
      <c r="AC279" s="14">
        <v>30732</v>
      </c>
      <c r="AD279" s="13">
        <v>31022</v>
      </c>
      <c r="AE279" s="13">
        <v>31084</v>
      </c>
      <c r="AF279" s="14">
        <v>31554</v>
      </c>
    </row>
    <row r="280" s="23" customFormat="1" ht="18" customHeight="1" spans="2:32">
      <c r="B280" s="13">
        <v>38821</v>
      </c>
      <c r="C280" s="14">
        <v>39436</v>
      </c>
      <c r="D280" s="13">
        <v>40012</v>
      </c>
      <c r="E280" s="14">
        <v>40744</v>
      </c>
      <c r="F280" s="13">
        <v>41601</v>
      </c>
      <c r="G280" s="14">
        <v>42163</v>
      </c>
      <c r="H280" s="13">
        <v>43031</v>
      </c>
      <c r="I280" s="14">
        <v>43432</v>
      </c>
      <c r="J280" s="13">
        <v>43759</v>
      </c>
      <c r="K280" s="14">
        <v>44062</v>
      </c>
      <c r="L280" s="13">
        <v>44439</v>
      </c>
      <c r="M280" s="14">
        <v>44681</v>
      </c>
      <c r="N280" s="13">
        <v>45003</v>
      </c>
      <c r="O280" s="14">
        <v>45347</v>
      </c>
      <c r="P280" s="13">
        <v>45808</v>
      </c>
      <c r="Q280" s="35"/>
      <c r="R280" s="13">
        <v>28606</v>
      </c>
      <c r="S280" s="14">
        <v>28692</v>
      </c>
      <c r="T280" s="13">
        <v>28904</v>
      </c>
      <c r="U280" s="14">
        <v>29107</v>
      </c>
      <c r="V280" s="13">
        <v>29374</v>
      </c>
      <c r="W280" s="14">
        <v>29525</v>
      </c>
      <c r="X280" s="13">
        <v>29692</v>
      </c>
      <c r="Y280" s="14">
        <v>29899</v>
      </c>
      <c r="Z280" s="13">
        <v>30182</v>
      </c>
      <c r="AA280" s="14">
        <v>30445</v>
      </c>
      <c r="AB280" s="13">
        <v>30564</v>
      </c>
      <c r="AC280" s="14">
        <v>30733</v>
      </c>
      <c r="AD280" s="13">
        <v>31023</v>
      </c>
      <c r="AE280" s="13">
        <v>31085</v>
      </c>
      <c r="AF280" s="14">
        <v>31555</v>
      </c>
    </row>
    <row r="281" s="23" customFormat="1" ht="18" customHeight="1" spans="2:32">
      <c r="B281" s="13">
        <v>38825</v>
      </c>
      <c r="C281" s="14">
        <v>39437</v>
      </c>
      <c r="D281" s="13">
        <v>40013</v>
      </c>
      <c r="E281" s="14">
        <v>40769</v>
      </c>
      <c r="F281" s="13">
        <v>41605</v>
      </c>
      <c r="G281" s="14">
        <v>42164</v>
      </c>
      <c r="H281" s="13">
        <v>43036</v>
      </c>
      <c r="I281" s="14">
        <v>43433</v>
      </c>
      <c r="J281" s="13">
        <v>43764</v>
      </c>
      <c r="K281" s="14">
        <v>44064</v>
      </c>
      <c r="L281" s="13">
        <v>44443</v>
      </c>
      <c r="M281" s="14">
        <v>44682</v>
      </c>
      <c r="N281" s="13">
        <v>45032</v>
      </c>
      <c r="O281" s="14">
        <v>45350</v>
      </c>
      <c r="P281" s="13">
        <v>45810</v>
      </c>
      <c r="Q281" s="35"/>
      <c r="R281" s="13">
        <v>28611</v>
      </c>
      <c r="S281" s="14">
        <v>28693</v>
      </c>
      <c r="T281" s="13">
        <v>28905</v>
      </c>
      <c r="U281" s="14">
        <v>29111</v>
      </c>
      <c r="V281" s="13">
        <v>29375</v>
      </c>
      <c r="W281" s="14">
        <v>29530</v>
      </c>
      <c r="X281" s="13">
        <v>29696</v>
      </c>
      <c r="Y281" s="14">
        <v>29911</v>
      </c>
      <c r="Z281" s="13">
        <v>30183</v>
      </c>
      <c r="AA281" s="14">
        <v>30446</v>
      </c>
      <c r="AB281" s="13">
        <v>30567</v>
      </c>
      <c r="AC281" s="14">
        <v>30734</v>
      </c>
      <c r="AD281" s="13">
        <v>31024</v>
      </c>
      <c r="AE281" s="13">
        <v>31087</v>
      </c>
      <c r="AF281" s="14">
        <v>31556</v>
      </c>
    </row>
    <row r="282" s="23" customFormat="1" ht="18" customHeight="1" spans="2:32">
      <c r="B282" s="13">
        <v>38826</v>
      </c>
      <c r="C282" s="14">
        <v>39443</v>
      </c>
      <c r="D282" s="13">
        <v>40022</v>
      </c>
      <c r="E282" s="14">
        <v>40827</v>
      </c>
      <c r="F282" s="13">
        <v>41612</v>
      </c>
      <c r="G282" s="14">
        <v>42171</v>
      </c>
      <c r="H282" s="13">
        <v>43046</v>
      </c>
      <c r="I282" s="14">
        <v>43436</v>
      </c>
      <c r="J282" s="13">
        <v>43768</v>
      </c>
      <c r="K282" s="14">
        <v>44065</v>
      </c>
      <c r="L282" s="13">
        <v>44444</v>
      </c>
      <c r="M282" s="14">
        <v>44683</v>
      </c>
      <c r="N282" s="13">
        <v>45052</v>
      </c>
      <c r="O282" s="14">
        <v>45351</v>
      </c>
      <c r="P282" s="13">
        <v>45816</v>
      </c>
      <c r="Q282" s="35"/>
      <c r="R282" s="13">
        <v>28615</v>
      </c>
      <c r="S282" s="14">
        <v>28698</v>
      </c>
      <c r="T282" s="13">
        <v>28909</v>
      </c>
      <c r="U282" s="14">
        <v>29112</v>
      </c>
      <c r="V282" s="13">
        <v>29377</v>
      </c>
      <c r="W282" s="14">
        <v>29540</v>
      </c>
      <c r="X282" s="13">
        <v>29706</v>
      </c>
      <c r="Y282" s="14">
        <v>29914</v>
      </c>
      <c r="Z282" s="13">
        <v>30184</v>
      </c>
      <c r="AA282" s="14">
        <v>30447</v>
      </c>
      <c r="AB282" s="13">
        <v>30568</v>
      </c>
      <c r="AC282" s="14">
        <v>30735</v>
      </c>
      <c r="AD282" s="13">
        <v>31025</v>
      </c>
      <c r="AE282" s="13">
        <v>31089</v>
      </c>
      <c r="AF282" s="14">
        <v>31557</v>
      </c>
    </row>
    <row r="283" s="23" customFormat="1" ht="18" customHeight="1" spans="2:32">
      <c r="B283" s="13">
        <v>38827</v>
      </c>
      <c r="C283" s="14">
        <v>39457</v>
      </c>
      <c r="D283" s="13">
        <v>40023</v>
      </c>
      <c r="E283" s="14">
        <v>40831</v>
      </c>
      <c r="F283" s="13">
        <v>41621</v>
      </c>
      <c r="G283" s="14">
        <v>42234</v>
      </c>
      <c r="H283" s="13">
        <v>43047</v>
      </c>
      <c r="I283" s="14">
        <v>43438</v>
      </c>
      <c r="J283" s="13">
        <v>43804</v>
      </c>
      <c r="K283" s="14">
        <v>44068</v>
      </c>
      <c r="L283" s="13">
        <v>44445</v>
      </c>
      <c r="M283" s="14">
        <v>44688</v>
      </c>
      <c r="N283" s="13">
        <v>45054</v>
      </c>
      <c r="O283" s="14">
        <v>45352</v>
      </c>
      <c r="P283" s="13">
        <v>45817</v>
      </c>
      <c r="Q283" s="35"/>
      <c r="R283" s="13">
        <v>28616</v>
      </c>
      <c r="S283" s="14">
        <v>28702</v>
      </c>
      <c r="T283" s="13">
        <v>29001</v>
      </c>
      <c r="U283" s="14">
        <v>29113</v>
      </c>
      <c r="V283" s="13">
        <v>29379</v>
      </c>
      <c r="W283" s="14">
        <v>29543</v>
      </c>
      <c r="X283" s="13">
        <v>29709</v>
      </c>
      <c r="Y283" s="14">
        <v>29916</v>
      </c>
      <c r="Z283" s="13">
        <v>30185</v>
      </c>
      <c r="AA283" s="14">
        <v>30449</v>
      </c>
      <c r="AB283" s="13">
        <v>30571</v>
      </c>
      <c r="AC283" s="14">
        <v>30738</v>
      </c>
      <c r="AD283" s="13">
        <v>31026</v>
      </c>
      <c r="AE283" s="13">
        <v>31090</v>
      </c>
      <c r="AF283" s="14">
        <v>31560</v>
      </c>
    </row>
    <row r="284" s="23" customFormat="1" ht="18" customHeight="1" spans="2:32">
      <c r="B284" s="13">
        <v>38829</v>
      </c>
      <c r="C284" s="14">
        <v>39459</v>
      </c>
      <c r="D284" s="13">
        <v>40026</v>
      </c>
      <c r="E284" s="14">
        <v>40844</v>
      </c>
      <c r="F284" s="13">
        <v>41622</v>
      </c>
      <c r="G284" s="14">
        <v>42240</v>
      </c>
      <c r="H284" s="13">
        <v>43050</v>
      </c>
      <c r="I284" s="14">
        <v>43440</v>
      </c>
      <c r="J284" s="13">
        <v>43812</v>
      </c>
      <c r="K284" s="14">
        <v>44074</v>
      </c>
      <c r="L284" s="13">
        <v>44455</v>
      </c>
      <c r="M284" s="14">
        <v>44689</v>
      </c>
      <c r="N284" s="13">
        <v>45068</v>
      </c>
      <c r="O284" s="14">
        <v>45353</v>
      </c>
      <c r="P284" s="13">
        <v>45822</v>
      </c>
      <c r="Q284" s="35"/>
      <c r="R284" s="13">
        <v>28617</v>
      </c>
      <c r="S284" s="14">
        <v>28705</v>
      </c>
      <c r="T284" s="13">
        <v>29003</v>
      </c>
      <c r="U284" s="14">
        <v>29114</v>
      </c>
      <c r="V284" s="13">
        <v>29384</v>
      </c>
      <c r="W284" s="14">
        <v>29544</v>
      </c>
      <c r="X284" s="13">
        <v>29712</v>
      </c>
      <c r="Y284" s="14">
        <v>29918</v>
      </c>
      <c r="Z284" s="13">
        <v>30204</v>
      </c>
      <c r="AA284" s="14">
        <v>30450</v>
      </c>
      <c r="AB284" s="13">
        <v>30572</v>
      </c>
      <c r="AC284" s="14">
        <v>30746</v>
      </c>
      <c r="AD284" s="13">
        <v>31027</v>
      </c>
      <c r="AE284" s="13">
        <v>31091</v>
      </c>
      <c r="AF284" s="14">
        <v>31562</v>
      </c>
    </row>
    <row r="285" s="23" customFormat="1" ht="18" customHeight="1" spans="2:32">
      <c r="B285" s="13">
        <v>38849</v>
      </c>
      <c r="C285" s="14">
        <v>39460</v>
      </c>
      <c r="D285" s="13">
        <v>40031</v>
      </c>
      <c r="E285" s="14">
        <v>40845</v>
      </c>
      <c r="F285" s="13">
        <v>41635</v>
      </c>
      <c r="G285" s="14">
        <v>42241</v>
      </c>
      <c r="H285" s="13">
        <v>43055</v>
      </c>
      <c r="I285" s="14">
        <v>43443</v>
      </c>
      <c r="J285" s="13">
        <v>43822</v>
      </c>
      <c r="K285" s="14">
        <v>44084</v>
      </c>
      <c r="L285" s="13">
        <v>44470</v>
      </c>
      <c r="M285" s="14">
        <v>44693</v>
      </c>
      <c r="N285" s="13">
        <v>45111</v>
      </c>
      <c r="O285" s="14">
        <v>45359</v>
      </c>
      <c r="P285" s="13">
        <v>45826</v>
      </c>
      <c r="Q285" s="35"/>
      <c r="R285" s="13">
        <v>28618</v>
      </c>
      <c r="S285" s="14">
        <v>28707</v>
      </c>
      <c r="T285" s="13">
        <v>29009</v>
      </c>
      <c r="U285" s="14">
        <v>29124</v>
      </c>
      <c r="V285" s="13">
        <v>29386</v>
      </c>
      <c r="W285" s="14">
        <v>29545</v>
      </c>
      <c r="X285" s="13">
        <v>29717</v>
      </c>
      <c r="Y285" s="14">
        <v>29921</v>
      </c>
      <c r="Z285" s="13">
        <v>30205</v>
      </c>
      <c r="AA285" s="14">
        <v>30451</v>
      </c>
      <c r="AB285" s="13">
        <v>30573</v>
      </c>
      <c r="AC285" s="14">
        <v>30747</v>
      </c>
      <c r="AD285" s="13">
        <v>31031</v>
      </c>
      <c r="AE285" s="13">
        <v>31092</v>
      </c>
      <c r="AF285" s="14">
        <v>31563</v>
      </c>
    </row>
    <row r="286" s="23" customFormat="1" ht="18" customHeight="1" spans="2:32">
      <c r="B286" s="13">
        <v>38857</v>
      </c>
      <c r="C286" s="14">
        <v>39463</v>
      </c>
      <c r="D286" s="13">
        <v>40032</v>
      </c>
      <c r="E286" s="14">
        <v>40847</v>
      </c>
      <c r="F286" s="13">
        <v>41643</v>
      </c>
      <c r="G286" s="14">
        <v>42262</v>
      </c>
      <c r="H286" s="13">
        <v>43056</v>
      </c>
      <c r="I286" s="14">
        <v>43447</v>
      </c>
      <c r="J286" s="13">
        <v>43828</v>
      </c>
      <c r="K286" s="14">
        <v>44086</v>
      </c>
      <c r="L286" s="13">
        <v>44473</v>
      </c>
      <c r="M286" s="14">
        <v>44697</v>
      </c>
      <c r="N286" s="13">
        <v>45113</v>
      </c>
      <c r="O286" s="14">
        <v>45363</v>
      </c>
      <c r="P286" s="13">
        <v>45828</v>
      </c>
      <c r="Q286" s="35"/>
      <c r="R286" s="13">
        <v>28622</v>
      </c>
      <c r="S286" s="14">
        <v>28708</v>
      </c>
      <c r="T286" s="13">
        <v>29010</v>
      </c>
      <c r="U286" s="14">
        <v>29125</v>
      </c>
      <c r="V286" s="13">
        <v>29426</v>
      </c>
      <c r="W286" s="14">
        <v>29546</v>
      </c>
      <c r="X286" s="13">
        <v>29718</v>
      </c>
      <c r="Y286" s="14">
        <v>29922</v>
      </c>
      <c r="Z286" s="13">
        <v>30206</v>
      </c>
      <c r="AA286" s="14">
        <v>30452</v>
      </c>
      <c r="AB286" s="13">
        <v>30576</v>
      </c>
      <c r="AC286" s="14">
        <v>30751</v>
      </c>
      <c r="AD286" s="13">
        <v>31033</v>
      </c>
      <c r="AE286" s="13">
        <v>31094</v>
      </c>
      <c r="AF286" s="14">
        <v>31565</v>
      </c>
    </row>
    <row r="287" s="23" customFormat="1" ht="18" customHeight="1" spans="2:32">
      <c r="B287" s="13">
        <v>38863</v>
      </c>
      <c r="C287" s="14">
        <v>39465</v>
      </c>
      <c r="D287" s="13">
        <v>40033</v>
      </c>
      <c r="E287" s="14">
        <v>40906</v>
      </c>
      <c r="F287" s="13">
        <v>41649</v>
      </c>
      <c r="G287" s="14">
        <v>42274</v>
      </c>
      <c r="H287" s="13">
        <v>43058</v>
      </c>
      <c r="I287" s="14">
        <v>43449</v>
      </c>
      <c r="J287" s="13">
        <v>43830</v>
      </c>
      <c r="K287" s="14">
        <v>44088</v>
      </c>
      <c r="L287" s="13">
        <v>44490</v>
      </c>
      <c r="M287" s="14">
        <v>44730</v>
      </c>
      <c r="N287" s="13">
        <v>45118</v>
      </c>
      <c r="O287" s="14">
        <v>45369</v>
      </c>
      <c r="P287" s="13">
        <v>45833</v>
      </c>
      <c r="Q287" s="35"/>
      <c r="R287" s="13">
        <v>28623</v>
      </c>
      <c r="S287" s="14">
        <v>28709</v>
      </c>
      <c r="T287" s="13">
        <v>29014</v>
      </c>
      <c r="U287" s="14">
        <v>29126</v>
      </c>
      <c r="V287" s="13">
        <v>29429</v>
      </c>
      <c r="W287" s="14">
        <v>29554</v>
      </c>
      <c r="X287" s="13">
        <v>29726</v>
      </c>
      <c r="Y287" s="14">
        <v>29924</v>
      </c>
      <c r="Z287" s="13">
        <v>30216</v>
      </c>
      <c r="AA287" s="14">
        <v>30453</v>
      </c>
      <c r="AB287" s="13">
        <v>30580</v>
      </c>
      <c r="AC287" s="14">
        <v>30802</v>
      </c>
      <c r="AD287" s="13">
        <v>31035</v>
      </c>
      <c r="AE287" s="13">
        <v>31096</v>
      </c>
      <c r="AF287" s="14">
        <v>31566</v>
      </c>
    </row>
    <row r="288" s="23" customFormat="1" ht="18" customHeight="1" spans="2:32">
      <c r="B288" s="13">
        <v>38865</v>
      </c>
      <c r="C288" s="14">
        <v>39466</v>
      </c>
      <c r="D288" s="13">
        <v>40063</v>
      </c>
      <c r="E288" s="14">
        <v>40944</v>
      </c>
      <c r="F288" s="13">
        <v>41650</v>
      </c>
      <c r="G288" s="14">
        <v>42276</v>
      </c>
      <c r="H288" s="13">
        <v>43076</v>
      </c>
      <c r="I288" s="14">
        <v>43450</v>
      </c>
      <c r="J288" s="13">
        <v>43845</v>
      </c>
      <c r="K288" s="14">
        <v>44089</v>
      </c>
      <c r="L288" s="13">
        <v>44491</v>
      </c>
      <c r="M288" s="14">
        <v>44801</v>
      </c>
      <c r="N288" s="13">
        <v>45119</v>
      </c>
      <c r="O288" s="14">
        <v>45370</v>
      </c>
      <c r="P288" s="13">
        <v>45846</v>
      </c>
      <c r="Q288" s="35"/>
      <c r="R288" s="13">
        <v>28624</v>
      </c>
      <c r="S288" s="14">
        <v>28710</v>
      </c>
      <c r="T288" s="13">
        <v>29015</v>
      </c>
      <c r="U288" s="14">
        <v>29128</v>
      </c>
      <c r="V288" s="13">
        <v>29431</v>
      </c>
      <c r="W288" s="14">
        <v>29555</v>
      </c>
      <c r="X288" s="13">
        <v>29727</v>
      </c>
      <c r="Y288" s="14">
        <v>29929</v>
      </c>
      <c r="Z288" s="13">
        <v>30217</v>
      </c>
      <c r="AA288" s="14">
        <v>30454</v>
      </c>
      <c r="AB288" s="13">
        <v>30581</v>
      </c>
      <c r="AC288" s="14">
        <v>30803</v>
      </c>
      <c r="AD288" s="13">
        <v>31036</v>
      </c>
      <c r="AE288" s="13">
        <v>31097</v>
      </c>
      <c r="AF288" s="14">
        <v>31567</v>
      </c>
    </row>
    <row r="289" s="23" customFormat="1" ht="18" customHeight="1" spans="2:32">
      <c r="B289" s="13">
        <v>38866</v>
      </c>
      <c r="C289" s="14">
        <v>39475</v>
      </c>
      <c r="D289" s="13">
        <v>40065</v>
      </c>
      <c r="E289" s="14">
        <v>40953</v>
      </c>
      <c r="F289" s="13">
        <v>41651</v>
      </c>
      <c r="G289" s="14">
        <v>42320</v>
      </c>
      <c r="H289" s="13">
        <v>43077</v>
      </c>
      <c r="I289" s="14">
        <v>43452</v>
      </c>
      <c r="J289" s="13">
        <v>43906</v>
      </c>
      <c r="K289" s="14">
        <v>44090</v>
      </c>
      <c r="L289" s="13">
        <v>44606</v>
      </c>
      <c r="M289" s="14">
        <v>44811</v>
      </c>
      <c r="N289" s="13">
        <v>45122</v>
      </c>
      <c r="O289" s="14">
        <v>45372</v>
      </c>
      <c r="P289" s="13">
        <v>45848</v>
      </c>
      <c r="Q289" s="35"/>
      <c r="R289" s="13">
        <v>28626</v>
      </c>
      <c r="S289" s="14">
        <v>28713</v>
      </c>
      <c r="T289" s="13">
        <v>29018</v>
      </c>
      <c r="U289" s="14">
        <v>29129</v>
      </c>
      <c r="V289" s="13">
        <v>29432</v>
      </c>
      <c r="W289" s="14">
        <v>29556</v>
      </c>
      <c r="X289" s="13">
        <v>29728</v>
      </c>
      <c r="Y289" s="14">
        <v>29931</v>
      </c>
      <c r="Z289" s="13">
        <v>30218</v>
      </c>
      <c r="AA289" s="14">
        <v>30455</v>
      </c>
      <c r="AB289" s="13">
        <v>30598</v>
      </c>
      <c r="AC289" s="14">
        <v>30805</v>
      </c>
      <c r="AD289" s="13">
        <v>31037</v>
      </c>
      <c r="AE289" s="13">
        <v>31303</v>
      </c>
      <c r="AF289" s="14">
        <v>31568</v>
      </c>
    </row>
    <row r="290" s="23" customFormat="1" ht="18" customHeight="1" spans="2:32">
      <c r="B290" s="13">
        <v>38874</v>
      </c>
      <c r="C290" s="14">
        <v>39477</v>
      </c>
      <c r="D290" s="13">
        <v>40066</v>
      </c>
      <c r="E290" s="14">
        <v>40962</v>
      </c>
      <c r="F290" s="13">
        <v>41653</v>
      </c>
      <c r="G290" s="14">
        <v>42330</v>
      </c>
      <c r="H290" s="13">
        <v>43101</v>
      </c>
      <c r="I290" s="14">
        <v>43456</v>
      </c>
      <c r="J290" s="13">
        <v>43909</v>
      </c>
      <c r="K290" s="14">
        <v>44201</v>
      </c>
      <c r="L290" s="13">
        <v>44608</v>
      </c>
      <c r="M290" s="14">
        <v>44813</v>
      </c>
      <c r="N290" s="13">
        <v>45131</v>
      </c>
      <c r="O290" s="14">
        <v>45378</v>
      </c>
      <c r="P290" s="13">
        <v>45853</v>
      </c>
      <c r="Q290" s="35"/>
      <c r="R290" s="13">
        <v>28627</v>
      </c>
      <c r="S290" s="14">
        <v>28714</v>
      </c>
      <c r="T290" s="13">
        <v>29030</v>
      </c>
      <c r="U290" s="14">
        <v>29130</v>
      </c>
      <c r="V290" s="13">
        <v>29434</v>
      </c>
      <c r="W290" s="14">
        <v>29563</v>
      </c>
      <c r="X290" s="13">
        <v>29729</v>
      </c>
      <c r="Y290" s="14">
        <v>29932</v>
      </c>
      <c r="Z290" s="13">
        <v>30220</v>
      </c>
      <c r="AA290" s="14">
        <v>30456</v>
      </c>
      <c r="AB290" s="13">
        <v>30599</v>
      </c>
      <c r="AC290" s="14">
        <v>30807</v>
      </c>
      <c r="AD290" s="13">
        <v>31038</v>
      </c>
      <c r="AE290" s="13">
        <v>31304</v>
      </c>
      <c r="AF290" s="14">
        <v>31569</v>
      </c>
    </row>
    <row r="291" s="23" customFormat="1" ht="18" customHeight="1" spans="2:32">
      <c r="B291" s="13">
        <v>38880</v>
      </c>
      <c r="C291" s="14">
        <v>39520</v>
      </c>
      <c r="D291" s="13">
        <v>40071</v>
      </c>
      <c r="E291" s="14">
        <v>40965</v>
      </c>
      <c r="F291" s="13">
        <v>41659</v>
      </c>
      <c r="G291" s="14">
        <v>42347</v>
      </c>
      <c r="H291" s="13">
        <v>43102</v>
      </c>
      <c r="I291" s="14">
        <v>43463</v>
      </c>
      <c r="J291" s="13">
        <v>43912</v>
      </c>
      <c r="K291" s="14">
        <v>44217</v>
      </c>
      <c r="L291" s="13">
        <v>44609</v>
      </c>
      <c r="M291" s="14">
        <v>44814</v>
      </c>
      <c r="N291" s="13">
        <v>45133</v>
      </c>
      <c r="O291" s="14">
        <v>45380</v>
      </c>
      <c r="P291" s="13">
        <v>45854</v>
      </c>
      <c r="Q291" s="35"/>
      <c r="R291" s="13">
        <v>28629</v>
      </c>
      <c r="S291" s="14">
        <v>28718</v>
      </c>
      <c r="T291" s="13">
        <v>29031</v>
      </c>
      <c r="U291" s="14">
        <v>29133</v>
      </c>
      <c r="V291" s="13">
        <v>29435</v>
      </c>
      <c r="W291" s="14">
        <v>29564</v>
      </c>
      <c r="X291" s="13">
        <v>29741</v>
      </c>
      <c r="Y291" s="14">
        <v>29933</v>
      </c>
      <c r="Z291" s="13">
        <v>30222</v>
      </c>
      <c r="AA291" s="14">
        <v>30457</v>
      </c>
      <c r="AB291" s="13">
        <v>30619</v>
      </c>
      <c r="AC291" s="14">
        <v>30808</v>
      </c>
      <c r="AD291" s="13">
        <v>31041</v>
      </c>
      <c r="AE291" s="13">
        <v>31305</v>
      </c>
      <c r="AF291" s="14">
        <v>31598</v>
      </c>
    </row>
    <row r="292" s="23" customFormat="1" ht="18" customHeight="1" spans="2:32">
      <c r="B292" s="13">
        <v>38915</v>
      </c>
      <c r="C292" s="14">
        <v>39521</v>
      </c>
      <c r="D292" s="13">
        <v>40108</v>
      </c>
      <c r="E292" s="14">
        <v>41008</v>
      </c>
      <c r="F292" s="13">
        <v>41666</v>
      </c>
      <c r="G292" s="14">
        <v>42354</v>
      </c>
      <c r="H292" s="13">
        <v>43103</v>
      </c>
      <c r="I292" s="14">
        <v>43468</v>
      </c>
      <c r="J292" s="13">
        <v>43913</v>
      </c>
      <c r="K292" s="14">
        <v>44231</v>
      </c>
      <c r="L292" s="13">
        <v>44610</v>
      </c>
      <c r="M292" s="14">
        <v>44815</v>
      </c>
      <c r="N292" s="13">
        <v>45145</v>
      </c>
      <c r="O292" s="14">
        <v>45381</v>
      </c>
      <c r="P292" s="13">
        <v>45859</v>
      </c>
      <c r="Q292" s="35"/>
      <c r="R292" s="13">
        <v>28631</v>
      </c>
      <c r="S292" s="14">
        <v>28720</v>
      </c>
      <c r="T292" s="13">
        <v>29032</v>
      </c>
      <c r="U292" s="14">
        <v>29135</v>
      </c>
      <c r="V292" s="13">
        <v>29436</v>
      </c>
      <c r="W292" s="14">
        <v>29565</v>
      </c>
      <c r="X292" s="13">
        <v>29742</v>
      </c>
      <c r="Y292" s="14">
        <v>29934</v>
      </c>
      <c r="Z292" s="13">
        <v>30230</v>
      </c>
      <c r="AA292" s="14">
        <v>30464</v>
      </c>
      <c r="AB292" s="13">
        <v>30624</v>
      </c>
      <c r="AC292" s="14">
        <v>30810</v>
      </c>
      <c r="AD292" s="13">
        <v>31042</v>
      </c>
      <c r="AE292" s="13">
        <v>31309</v>
      </c>
      <c r="AF292" s="14">
        <v>31599</v>
      </c>
    </row>
    <row r="293" s="23" customFormat="1" ht="18" customHeight="1" spans="2:32">
      <c r="B293" s="13">
        <v>45861</v>
      </c>
      <c r="C293" s="14">
        <v>46122</v>
      </c>
      <c r="D293" s="13">
        <v>46552</v>
      </c>
      <c r="E293" s="14">
        <v>46796</v>
      </c>
      <c r="F293" s="13">
        <v>47117</v>
      </c>
      <c r="G293" s="14">
        <v>47396</v>
      </c>
      <c r="H293" s="13">
        <v>47885</v>
      </c>
      <c r="I293" s="14">
        <v>48189</v>
      </c>
      <c r="J293" s="13">
        <v>48631</v>
      </c>
      <c r="K293" s="14">
        <v>48876</v>
      </c>
      <c r="L293" s="13">
        <v>49106</v>
      </c>
      <c r="M293" s="14">
        <v>49302</v>
      </c>
      <c r="N293" s="13">
        <v>49636</v>
      </c>
      <c r="O293" s="14">
        <v>49964</v>
      </c>
      <c r="P293" s="13">
        <v>50648</v>
      </c>
      <c r="Q293" s="35"/>
      <c r="R293" s="13">
        <v>31606</v>
      </c>
      <c r="S293" s="14">
        <v>31738</v>
      </c>
      <c r="T293" s="13">
        <v>31789</v>
      </c>
      <c r="U293" s="14">
        <v>32071</v>
      </c>
      <c r="V293" s="13">
        <v>32337</v>
      </c>
      <c r="W293" s="14">
        <v>32564</v>
      </c>
      <c r="X293" s="13">
        <v>33001</v>
      </c>
      <c r="Y293" s="14">
        <v>34484</v>
      </c>
      <c r="Z293" s="13">
        <v>35130</v>
      </c>
      <c r="AA293" s="14">
        <v>35541</v>
      </c>
      <c r="AB293" s="13">
        <v>35633</v>
      </c>
      <c r="AC293" s="14">
        <v>35972</v>
      </c>
      <c r="AD293" s="13">
        <v>36048</v>
      </c>
      <c r="AE293" s="13">
        <v>36316</v>
      </c>
      <c r="AF293" s="14">
        <v>36477</v>
      </c>
    </row>
    <row r="294" s="23" customFormat="1" ht="18" customHeight="1" spans="2:32">
      <c r="B294" s="13">
        <v>45865</v>
      </c>
      <c r="C294" s="14">
        <v>46125</v>
      </c>
      <c r="D294" s="13">
        <v>46553</v>
      </c>
      <c r="E294" s="14">
        <v>46797</v>
      </c>
      <c r="F294" s="13">
        <v>47122</v>
      </c>
      <c r="G294" s="14">
        <v>47420</v>
      </c>
      <c r="H294" s="13">
        <v>47920</v>
      </c>
      <c r="I294" s="14">
        <v>48191</v>
      </c>
      <c r="J294" s="13">
        <v>48634</v>
      </c>
      <c r="K294" s="14">
        <v>48879</v>
      </c>
      <c r="L294" s="13">
        <v>49111</v>
      </c>
      <c r="M294" s="14">
        <v>49307</v>
      </c>
      <c r="N294" s="13">
        <v>49637</v>
      </c>
      <c r="O294" s="14">
        <v>50003</v>
      </c>
      <c r="P294" s="13">
        <v>50652</v>
      </c>
      <c r="Q294" s="35"/>
      <c r="R294" s="13">
        <v>31622</v>
      </c>
      <c r="S294" s="14">
        <v>31740</v>
      </c>
      <c r="T294" s="13">
        <v>31790</v>
      </c>
      <c r="U294" s="14">
        <v>32072</v>
      </c>
      <c r="V294" s="13">
        <v>32340</v>
      </c>
      <c r="W294" s="14">
        <v>32565</v>
      </c>
      <c r="X294" s="13">
        <v>33109</v>
      </c>
      <c r="Y294" s="14">
        <v>34498</v>
      </c>
      <c r="Z294" s="13">
        <v>35131</v>
      </c>
      <c r="AA294" s="14">
        <v>35542</v>
      </c>
      <c r="AB294" s="13">
        <v>35643</v>
      </c>
      <c r="AC294" s="14">
        <v>35973</v>
      </c>
      <c r="AD294" s="13">
        <v>36049</v>
      </c>
      <c r="AE294" s="13">
        <v>36317</v>
      </c>
      <c r="AF294" s="14">
        <v>36480</v>
      </c>
    </row>
    <row r="295" s="23" customFormat="1" ht="18" customHeight="1" spans="2:32">
      <c r="B295" s="13">
        <v>45866</v>
      </c>
      <c r="C295" s="14">
        <v>46126</v>
      </c>
      <c r="D295" s="13">
        <v>46554</v>
      </c>
      <c r="E295" s="14">
        <v>46798</v>
      </c>
      <c r="F295" s="13">
        <v>47124</v>
      </c>
      <c r="G295" s="14">
        <v>47421</v>
      </c>
      <c r="H295" s="13">
        <v>47925</v>
      </c>
      <c r="I295" s="14">
        <v>48353</v>
      </c>
      <c r="J295" s="13">
        <v>48650</v>
      </c>
      <c r="K295" s="14">
        <v>48881</v>
      </c>
      <c r="L295" s="13">
        <v>49112</v>
      </c>
      <c r="M295" s="14">
        <v>49311</v>
      </c>
      <c r="N295" s="13">
        <v>49643</v>
      </c>
      <c r="O295" s="14">
        <v>50035</v>
      </c>
      <c r="P295" s="13">
        <v>50657</v>
      </c>
      <c r="Q295" s="35"/>
      <c r="R295" s="13">
        <v>31623</v>
      </c>
      <c r="S295" s="14">
        <v>31741</v>
      </c>
      <c r="T295" s="13">
        <v>31795</v>
      </c>
      <c r="U295" s="14">
        <v>32087</v>
      </c>
      <c r="V295" s="13">
        <v>32341</v>
      </c>
      <c r="W295" s="14">
        <v>32567</v>
      </c>
      <c r="X295" s="13">
        <v>33430</v>
      </c>
      <c r="Y295" s="14">
        <v>34614</v>
      </c>
      <c r="Z295" s="13">
        <v>35133</v>
      </c>
      <c r="AA295" s="14">
        <v>35543</v>
      </c>
      <c r="AB295" s="13">
        <v>35645</v>
      </c>
      <c r="AC295" s="14">
        <v>35974</v>
      </c>
      <c r="AD295" s="13">
        <v>36051</v>
      </c>
      <c r="AE295" s="13">
        <v>36318</v>
      </c>
      <c r="AF295" s="14">
        <v>36481</v>
      </c>
    </row>
    <row r="296" s="23" customFormat="1" ht="18" customHeight="1" spans="2:32">
      <c r="B296" s="13">
        <v>45869</v>
      </c>
      <c r="C296" s="14">
        <v>46129</v>
      </c>
      <c r="D296" s="13">
        <v>46555</v>
      </c>
      <c r="E296" s="14">
        <v>46799</v>
      </c>
      <c r="F296" s="13">
        <v>47126</v>
      </c>
      <c r="G296" s="14">
        <v>47429</v>
      </c>
      <c r="H296" s="13">
        <v>47933</v>
      </c>
      <c r="I296" s="14">
        <v>48356</v>
      </c>
      <c r="J296" s="13">
        <v>48655</v>
      </c>
      <c r="K296" s="14">
        <v>48882</v>
      </c>
      <c r="L296" s="13">
        <v>49113</v>
      </c>
      <c r="M296" s="14">
        <v>49314</v>
      </c>
      <c r="N296" s="13">
        <v>49646</v>
      </c>
      <c r="O296" s="14">
        <v>50036</v>
      </c>
      <c r="P296" s="13">
        <v>50659</v>
      </c>
      <c r="Q296" s="35"/>
      <c r="R296" s="13">
        <v>31624</v>
      </c>
      <c r="S296" s="14">
        <v>31742</v>
      </c>
      <c r="T296" s="13">
        <v>31796</v>
      </c>
      <c r="U296" s="14">
        <v>32094</v>
      </c>
      <c r="V296" s="13">
        <v>32344</v>
      </c>
      <c r="W296" s="14">
        <v>32568</v>
      </c>
      <c r="X296" s="13">
        <v>33438</v>
      </c>
      <c r="Y296" s="14">
        <v>34679</v>
      </c>
      <c r="Z296" s="13">
        <v>35136</v>
      </c>
      <c r="AA296" s="14">
        <v>35544</v>
      </c>
      <c r="AB296" s="13">
        <v>35646</v>
      </c>
      <c r="AC296" s="14">
        <v>35975</v>
      </c>
      <c r="AD296" s="13">
        <v>36052</v>
      </c>
      <c r="AE296" s="13">
        <v>36319</v>
      </c>
      <c r="AF296" s="14">
        <v>36482</v>
      </c>
    </row>
    <row r="297" s="23" customFormat="1" ht="18" customHeight="1" spans="2:32">
      <c r="B297" s="13">
        <v>45870</v>
      </c>
      <c r="C297" s="14">
        <v>46130</v>
      </c>
      <c r="D297" s="13">
        <v>46562</v>
      </c>
      <c r="E297" s="14">
        <v>46914</v>
      </c>
      <c r="F297" s="13">
        <v>47136</v>
      </c>
      <c r="G297" s="14">
        <v>47441</v>
      </c>
      <c r="H297" s="13">
        <v>47955</v>
      </c>
      <c r="I297" s="14">
        <v>48357</v>
      </c>
      <c r="J297" s="13">
        <v>48657</v>
      </c>
      <c r="K297" s="14">
        <v>49010</v>
      </c>
      <c r="L297" s="13">
        <v>49115</v>
      </c>
      <c r="M297" s="14">
        <v>49319</v>
      </c>
      <c r="N297" s="13">
        <v>49650</v>
      </c>
      <c r="O297" s="14">
        <v>50038</v>
      </c>
      <c r="P297" s="13">
        <v>50662</v>
      </c>
      <c r="Q297" s="35"/>
      <c r="R297" s="13">
        <v>31625</v>
      </c>
      <c r="S297" s="14">
        <v>31743</v>
      </c>
      <c r="T297" s="13">
        <v>31797</v>
      </c>
      <c r="U297" s="14">
        <v>32096</v>
      </c>
      <c r="V297" s="13">
        <v>32345</v>
      </c>
      <c r="W297" s="14">
        <v>32577</v>
      </c>
      <c r="X297" s="13">
        <v>33439</v>
      </c>
      <c r="Y297" s="14">
        <v>34705</v>
      </c>
      <c r="Z297" s="13">
        <v>35143</v>
      </c>
      <c r="AA297" s="14">
        <v>35545</v>
      </c>
      <c r="AB297" s="13">
        <v>35647</v>
      </c>
      <c r="AC297" s="14">
        <v>35978</v>
      </c>
      <c r="AD297" s="13">
        <v>36053</v>
      </c>
      <c r="AE297" s="13">
        <v>36320</v>
      </c>
      <c r="AF297" s="14">
        <v>36483</v>
      </c>
    </row>
    <row r="298" s="23" customFormat="1" ht="18" customHeight="1" spans="2:32">
      <c r="B298" s="13">
        <v>45872</v>
      </c>
      <c r="C298" s="14">
        <v>46131</v>
      </c>
      <c r="D298" s="13">
        <v>46563</v>
      </c>
      <c r="E298" s="14">
        <v>46915</v>
      </c>
      <c r="F298" s="13">
        <v>47137</v>
      </c>
      <c r="G298" s="14">
        <v>47451</v>
      </c>
      <c r="H298" s="13">
        <v>47958</v>
      </c>
      <c r="I298" s="14">
        <v>48367</v>
      </c>
      <c r="J298" s="13">
        <v>48658</v>
      </c>
      <c r="K298" s="14">
        <v>49012</v>
      </c>
      <c r="L298" s="13">
        <v>49117</v>
      </c>
      <c r="M298" s="14">
        <v>49323</v>
      </c>
      <c r="N298" s="13">
        <v>49657</v>
      </c>
      <c r="O298" s="14">
        <v>50047</v>
      </c>
      <c r="P298" s="13">
        <v>50664</v>
      </c>
      <c r="Q298" s="35"/>
      <c r="R298" s="13">
        <v>31626</v>
      </c>
      <c r="S298" s="14">
        <v>31744</v>
      </c>
      <c r="T298" s="13">
        <v>31798</v>
      </c>
      <c r="U298" s="14">
        <v>32102</v>
      </c>
      <c r="V298" s="13">
        <v>32346</v>
      </c>
      <c r="W298" s="14">
        <v>32619</v>
      </c>
      <c r="X298" s="13">
        <v>33440</v>
      </c>
      <c r="Y298" s="14">
        <v>34739</v>
      </c>
      <c r="Z298" s="13">
        <v>35151</v>
      </c>
      <c r="AA298" s="14">
        <v>35546</v>
      </c>
      <c r="AB298" s="13">
        <v>35648</v>
      </c>
      <c r="AC298" s="14">
        <v>35979</v>
      </c>
      <c r="AD298" s="13">
        <v>36057</v>
      </c>
      <c r="AE298" s="13">
        <v>36321</v>
      </c>
      <c r="AF298" s="14">
        <v>36505</v>
      </c>
    </row>
    <row r="299" s="23" customFormat="1" ht="18" customHeight="1" spans="2:32">
      <c r="B299" s="13">
        <v>45875</v>
      </c>
      <c r="C299" s="14">
        <v>46135</v>
      </c>
      <c r="D299" s="13">
        <v>46567</v>
      </c>
      <c r="E299" s="14">
        <v>46919</v>
      </c>
      <c r="F299" s="13">
        <v>47143</v>
      </c>
      <c r="G299" s="14">
        <v>47455</v>
      </c>
      <c r="H299" s="13">
        <v>47960</v>
      </c>
      <c r="I299" s="14">
        <v>48370</v>
      </c>
      <c r="J299" s="13">
        <v>48661</v>
      </c>
      <c r="K299" s="14">
        <v>49016</v>
      </c>
      <c r="L299" s="13">
        <v>49126</v>
      </c>
      <c r="M299" s="14">
        <v>49329</v>
      </c>
      <c r="N299" s="13">
        <v>49660</v>
      </c>
      <c r="O299" s="14">
        <v>50061</v>
      </c>
      <c r="P299" s="13">
        <v>50667</v>
      </c>
      <c r="Q299" s="35"/>
      <c r="R299" s="13">
        <v>31629</v>
      </c>
      <c r="S299" s="14">
        <v>31745</v>
      </c>
      <c r="T299" s="13">
        <v>31801</v>
      </c>
      <c r="U299" s="14">
        <v>32105</v>
      </c>
      <c r="V299" s="13">
        <v>32347</v>
      </c>
      <c r="W299" s="14">
        <v>32621</v>
      </c>
      <c r="X299" s="13">
        <v>33459</v>
      </c>
      <c r="Y299" s="14">
        <v>34773</v>
      </c>
      <c r="Z299" s="13">
        <v>35171</v>
      </c>
      <c r="AA299" s="14">
        <v>35548</v>
      </c>
      <c r="AB299" s="13">
        <v>35651</v>
      </c>
      <c r="AC299" s="14">
        <v>35980</v>
      </c>
      <c r="AD299" s="13">
        <v>36061</v>
      </c>
      <c r="AE299" s="13">
        <v>36323</v>
      </c>
      <c r="AF299" s="14">
        <v>36507</v>
      </c>
    </row>
    <row r="300" s="23" customFormat="1" ht="18" customHeight="1" spans="2:32">
      <c r="B300" s="13">
        <v>45876</v>
      </c>
      <c r="C300" s="14">
        <v>46149</v>
      </c>
      <c r="D300" s="13">
        <v>46571</v>
      </c>
      <c r="E300" s="14">
        <v>46922</v>
      </c>
      <c r="F300" s="13">
        <v>47161</v>
      </c>
      <c r="G300" s="14">
        <v>47458</v>
      </c>
      <c r="H300" s="13">
        <v>47964</v>
      </c>
      <c r="I300" s="14">
        <v>48412</v>
      </c>
      <c r="J300" s="13">
        <v>48722</v>
      </c>
      <c r="K300" s="14">
        <v>49017</v>
      </c>
      <c r="L300" s="13">
        <v>49128</v>
      </c>
      <c r="M300" s="14">
        <v>49330</v>
      </c>
      <c r="N300" s="13">
        <v>49675</v>
      </c>
      <c r="O300" s="14">
        <v>50063</v>
      </c>
      <c r="P300" s="13">
        <v>50677</v>
      </c>
      <c r="Q300" s="35"/>
      <c r="R300" s="13">
        <v>31630</v>
      </c>
      <c r="S300" s="14">
        <v>31746</v>
      </c>
      <c r="T300" s="13">
        <v>31803</v>
      </c>
      <c r="U300" s="14">
        <v>32110</v>
      </c>
      <c r="V300" s="13">
        <v>32348</v>
      </c>
      <c r="W300" s="14">
        <v>32622</v>
      </c>
      <c r="X300" s="13">
        <v>33471</v>
      </c>
      <c r="Y300" s="14">
        <v>34797</v>
      </c>
      <c r="Z300" s="13">
        <v>35172</v>
      </c>
      <c r="AA300" s="14">
        <v>35549</v>
      </c>
      <c r="AB300" s="13">
        <v>35652</v>
      </c>
      <c r="AC300" s="14">
        <v>35981</v>
      </c>
      <c r="AD300" s="13">
        <v>36062</v>
      </c>
      <c r="AE300" s="13">
        <v>36343</v>
      </c>
      <c r="AF300" s="14">
        <v>36511</v>
      </c>
    </row>
    <row r="301" s="23" customFormat="1" ht="18" customHeight="1" spans="2:32">
      <c r="B301" s="13">
        <v>45877</v>
      </c>
      <c r="C301" s="14">
        <v>46151</v>
      </c>
      <c r="D301" s="13">
        <v>46573</v>
      </c>
      <c r="E301" s="14">
        <v>46931</v>
      </c>
      <c r="F301" s="13">
        <v>47164</v>
      </c>
      <c r="G301" s="14">
        <v>47462</v>
      </c>
      <c r="H301" s="13">
        <v>47965</v>
      </c>
      <c r="I301" s="14">
        <v>48413</v>
      </c>
      <c r="J301" s="13">
        <v>48723</v>
      </c>
      <c r="K301" s="14">
        <v>49031</v>
      </c>
      <c r="L301" s="13">
        <v>49129</v>
      </c>
      <c r="M301" s="14">
        <v>49331</v>
      </c>
      <c r="N301" s="13">
        <v>49676</v>
      </c>
      <c r="O301" s="14">
        <v>50069</v>
      </c>
      <c r="P301" s="13">
        <v>51008</v>
      </c>
      <c r="Q301" s="35"/>
      <c r="R301" s="13">
        <v>31631</v>
      </c>
      <c r="S301" s="14">
        <v>31747</v>
      </c>
      <c r="T301" s="13">
        <v>31805</v>
      </c>
      <c r="U301" s="14">
        <v>32112</v>
      </c>
      <c r="V301" s="13">
        <v>32350</v>
      </c>
      <c r="W301" s="14">
        <v>32625</v>
      </c>
      <c r="X301" s="13">
        <v>33476</v>
      </c>
      <c r="Y301" s="14">
        <v>34945</v>
      </c>
      <c r="Z301" s="13">
        <v>35175</v>
      </c>
      <c r="AA301" s="14">
        <v>35550</v>
      </c>
      <c r="AB301" s="13">
        <v>35654</v>
      </c>
      <c r="AC301" s="14">
        <v>35983</v>
      </c>
      <c r="AD301" s="13">
        <v>36064</v>
      </c>
      <c r="AE301" s="13">
        <v>36344</v>
      </c>
      <c r="AF301" s="14">
        <v>36512</v>
      </c>
    </row>
    <row r="302" s="23" customFormat="1" ht="18" customHeight="1" spans="2:32">
      <c r="B302" s="13">
        <v>45879</v>
      </c>
      <c r="C302" s="14">
        <v>46154</v>
      </c>
      <c r="D302" s="13">
        <v>46574</v>
      </c>
      <c r="E302" s="14">
        <v>46932</v>
      </c>
      <c r="F302" s="13">
        <v>47165</v>
      </c>
      <c r="G302" s="14">
        <v>47464</v>
      </c>
      <c r="H302" s="13">
        <v>47997</v>
      </c>
      <c r="I302" s="14">
        <v>48417</v>
      </c>
      <c r="J302" s="13">
        <v>48724</v>
      </c>
      <c r="K302" s="14">
        <v>49032</v>
      </c>
      <c r="L302" s="13">
        <v>49130</v>
      </c>
      <c r="M302" s="14">
        <v>49333</v>
      </c>
      <c r="N302" s="13">
        <v>49677</v>
      </c>
      <c r="O302" s="14">
        <v>50105</v>
      </c>
      <c r="P302" s="13">
        <v>51015</v>
      </c>
      <c r="Q302" s="35"/>
      <c r="R302" s="13">
        <v>31634</v>
      </c>
      <c r="S302" s="14">
        <v>31749</v>
      </c>
      <c r="T302" s="13">
        <v>31806</v>
      </c>
      <c r="U302" s="14">
        <v>32131</v>
      </c>
      <c r="V302" s="13">
        <v>32352</v>
      </c>
      <c r="W302" s="14">
        <v>32626</v>
      </c>
      <c r="X302" s="13">
        <v>33493</v>
      </c>
      <c r="Y302" s="14">
        <v>34956</v>
      </c>
      <c r="Z302" s="13">
        <v>35178</v>
      </c>
      <c r="AA302" s="14">
        <v>35552</v>
      </c>
      <c r="AB302" s="13">
        <v>35670</v>
      </c>
      <c r="AC302" s="14">
        <v>35984</v>
      </c>
      <c r="AD302" s="13">
        <v>36069</v>
      </c>
      <c r="AE302" s="13">
        <v>36346</v>
      </c>
      <c r="AF302" s="14">
        <v>36513</v>
      </c>
    </row>
    <row r="303" s="23" customFormat="1" ht="18" customHeight="1" spans="2:32">
      <c r="B303" s="13">
        <v>45883</v>
      </c>
      <c r="C303" s="14">
        <v>46157</v>
      </c>
      <c r="D303" s="13">
        <v>46595</v>
      </c>
      <c r="E303" s="14">
        <v>46933</v>
      </c>
      <c r="F303" s="13">
        <v>47166</v>
      </c>
      <c r="G303" s="14">
        <v>47469</v>
      </c>
      <c r="H303" s="13">
        <v>48001</v>
      </c>
      <c r="I303" s="14">
        <v>48421</v>
      </c>
      <c r="J303" s="13">
        <v>48738</v>
      </c>
      <c r="K303" s="14">
        <v>49034</v>
      </c>
      <c r="L303" s="13">
        <v>49221</v>
      </c>
      <c r="M303" s="14">
        <v>49335</v>
      </c>
      <c r="N303" s="13">
        <v>49685</v>
      </c>
      <c r="O303" s="14">
        <v>50109</v>
      </c>
      <c r="P303" s="13">
        <v>51031</v>
      </c>
      <c r="Q303" s="35"/>
      <c r="R303" s="13">
        <v>31635</v>
      </c>
      <c r="S303" s="14">
        <v>31750</v>
      </c>
      <c r="T303" s="13">
        <v>31810</v>
      </c>
      <c r="U303" s="14">
        <v>32133</v>
      </c>
      <c r="V303" s="13">
        <v>32356</v>
      </c>
      <c r="W303" s="14">
        <v>32628</v>
      </c>
      <c r="X303" s="13">
        <v>33538</v>
      </c>
      <c r="Y303" s="14">
        <v>34972</v>
      </c>
      <c r="Z303" s="13">
        <v>35179</v>
      </c>
      <c r="AA303" s="14">
        <v>35553</v>
      </c>
      <c r="AB303" s="13">
        <v>35671</v>
      </c>
      <c r="AC303" s="14">
        <v>35988</v>
      </c>
      <c r="AD303" s="13">
        <v>36071</v>
      </c>
      <c r="AE303" s="13">
        <v>36349</v>
      </c>
      <c r="AF303" s="14">
        <v>36515</v>
      </c>
    </row>
    <row r="304" s="23" customFormat="1" ht="18" customHeight="1" spans="2:32">
      <c r="B304" s="13">
        <v>45884</v>
      </c>
      <c r="C304" s="14">
        <v>46158</v>
      </c>
      <c r="D304" s="13">
        <v>46701</v>
      </c>
      <c r="E304" s="14">
        <v>46936</v>
      </c>
      <c r="F304" s="13">
        <v>47167</v>
      </c>
      <c r="G304" s="14">
        <v>47501</v>
      </c>
      <c r="H304" s="13">
        <v>48003</v>
      </c>
      <c r="I304" s="14">
        <v>48428</v>
      </c>
      <c r="J304" s="13">
        <v>48746</v>
      </c>
      <c r="K304" s="14">
        <v>49036</v>
      </c>
      <c r="L304" s="13">
        <v>49224</v>
      </c>
      <c r="M304" s="14">
        <v>49337</v>
      </c>
      <c r="N304" s="13">
        <v>49690</v>
      </c>
      <c r="O304" s="14">
        <v>50112</v>
      </c>
      <c r="P304" s="13">
        <v>51054</v>
      </c>
      <c r="Q304" s="35"/>
      <c r="R304" s="13">
        <v>31637</v>
      </c>
      <c r="S304" s="14">
        <v>31751</v>
      </c>
      <c r="T304" s="13">
        <v>31811</v>
      </c>
      <c r="U304" s="14">
        <v>32134</v>
      </c>
      <c r="V304" s="13">
        <v>32357</v>
      </c>
      <c r="W304" s="14">
        <v>32631</v>
      </c>
      <c r="X304" s="13">
        <v>33585</v>
      </c>
      <c r="Y304" s="14">
        <v>34973</v>
      </c>
      <c r="Z304" s="13">
        <v>35183</v>
      </c>
      <c r="AA304" s="14">
        <v>35554</v>
      </c>
      <c r="AB304" s="13">
        <v>35672</v>
      </c>
      <c r="AC304" s="14">
        <v>35989</v>
      </c>
      <c r="AD304" s="13">
        <v>36075</v>
      </c>
      <c r="AE304" s="13">
        <v>36351</v>
      </c>
      <c r="AF304" s="14">
        <v>36518</v>
      </c>
    </row>
    <row r="305" s="23" customFormat="1" ht="18" customHeight="1" spans="2:32">
      <c r="B305" s="13">
        <v>45885</v>
      </c>
      <c r="C305" s="14">
        <v>46167</v>
      </c>
      <c r="D305" s="13">
        <v>46703</v>
      </c>
      <c r="E305" s="14">
        <v>46938</v>
      </c>
      <c r="F305" s="13">
        <v>47170</v>
      </c>
      <c r="G305" s="14">
        <v>47523</v>
      </c>
      <c r="H305" s="13">
        <v>48005</v>
      </c>
      <c r="I305" s="14">
        <v>48429</v>
      </c>
      <c r="J305" s="13">
        <v>48750</v>
      </c>
      <c r="K305" s="14">
        <v>49038</v>
      </c>
      <c r="L305" s="13">
        <v>49228</v>
      </c>
      <c r="M305" s="14">
        <v>49339</v>
      </c>
      <c r="N305" s="13">
        <v>49696</v>
      </c>
      <c r="O305" s="14">
        <v>50124</v>
      </c>
      <c r="P305" s="13">
        <v>51109</v>
      </c>
      <c r="Q305" s="35"/>
      <c r="R305" s="13">
        <v>31638</v>
      </c>
      <c r="S305" s="14">
        <v>31752</v>
      </c>
      <c r="T305" s="13">
        <v>31812</v>
      </c>
      <c r="U305" s="14">
        <v>32138</v>
      </c>
      <c r="V305" s="13">
        <v>32358</v>
      </c>
      <c r="W305" s="14">
        <v>32633</v>
      </c>
      <c r="X305" s="13">
        <v>33597</v>
      </c>
      <c r="Y305" s="14">
        <v>34974</v>
      </c>
      <c r="Z305" s="13">
        <v>35184</v>
      </c>
      <c r="AA305" s="14">
        <v>35555</v>
      </c>
      <c r="AB305" s="13">
        <v>35677</v>
      </c>
      <c r="AC305" s="14">
        <v>35990</v>
      </c>
      <c r="AD305" s="13">
        <v>36079</v>
      </c>
      <c r="AE305" s="13">
        <v>36353</v>
      </c>
      <c r="AF305" s="14">
        <v>36521</v>
      </c>
    </row>
    <row r="306" s="23" customFormat="1" ht="18" customHeight="1" spans="2:32">
      <c r="B306" s="13">
        <v>45887</v>
      </c>
      <c r="C306" s="14">
        <v>46176</v>
      </c>
      <c r="D306" s="13">
        <v>46710</v>
      </c>
      <c r="E306" s="14">
        <v>46943</v>
      </c>
      <c r="F306" s="13">
        <v>47177</v>
      </c>
      <c r="G306" s="14">
        <v>47532</v>
      </c>
      <c r="H306" s="13">
        <v>48014</v>
      </c>
      <c r="I306" s="14">
        <v>48436</v>
      </c>
      <c r="J306" s="13">
        <v>48755</v>
      </c>
      <c r="K306" s="14">
        <v>49043</v>
      </c>
      <c r="L306" s="13">
        <v>49229</v>
      </c>
      <c r="M306" s="14">
        <v>49344</v>
      </c>
      <c r="N306" s="13">
        <v>49701</v>
      </c>
      <c r="O306" s="14">
        <v>50125</v>
      </c>
      <c r="P306" s="13">
        <v>51250</v>
      </c>
      <c r="Q306" s="35"/>
      <c r="R306" s="13">
        <v>31639</v>
      </c>
      <c r="S306" s="14">
        <v>31754</v>
      </c>
      <c r="T306" s="13">
        <v>31816</v>
      </c>
      <c r="U306" s="14">
        <v>32139</v>
      </c>
      <c r="V306" s="13">
        <v>32359</v>
      </c>
      <c r="W306" s="14">
        <v>32634</v>
      </c>
      <c r="X306" s="13">
        <v>33834</v>
      </c>
      <c r="Y306" s="14">
        <v>35005</v>
      </c>
      <c r="Z306" s="13">
        <v>35186</v>
      </c>
      <c r="AA306" s="14">
        <v>35559</v>
      </c>
      <c r="AB306" s="13">
        <v>35740</v>
      </c>
      <c r="AC306" s="14">
        <v>36003</v>
      </c>
      <c r="AD306" s="13">
        <v>36080</v>
      </c>
      <c r="AE306" s="13">
        <v>36373</v>
      </c>
      <c r="AF306" s="14">
        <v>36522</v>
      </c>
    </row>
    <row r="307" s="23" customFormat="1" ht="18" customHeight="1" spans="2:32">
      <c r="B307" s="13">
        <v>45888</v>
      </c>
      <c r="C307" s="14">
        <v>46301</v>
      </c>
      <c r="D307" s="13">
        <v>46711</v>
      </c>
      <c r="E307" s="14">
        <v>46945</v>
      </c>
      <c r="F307" s="13">
        <v>47203</v>
      </c>
      <c r="G307" s="14">
        <v>47535</v>
      </c>
      <c r="H307" s="13">
        <v>48023</v>
      </c>
      <c r="I307" s="14">
        <v>48437</v>
      </c>
      <c r="J307" s="13">
        <v>48757</v>
      </c>
      <c r="K307" s="14">
        <v>49046</v>
      </c>
      <c r="L307" s="13">
        <v>49230</v>
      </c>
      <c r="M307" s="14">
        <v>49345</v>
      </c>
      <c r="N307" s="13">
        <v>49707</v>
      </c>
      <c r="O307" s="14">
        <v>50126</v>
      </c>
      <c r="P307" s="13">
        <v>51301</v>
      </c>
      <c r="Q307" s="35"/>
      <c r="R307" s="13">
        <v>31641</v>
      </c>
      <c r="S307" s="14">
        <v>31756</v>
      </c>
      <c r="T307" s="13">
        <v>31821</v>
      </c>
      <c r="U307" s="14">
        <v>32140</v>
      </c>
      <c r="V307" s="13">
        <v>32360</v>
      </c>
      <c r="W307" s="14">
        <v>32639</v>
      </c>
      <c r="X307" s="13">
        <v>33841</v>
      </c>
      <c r="Y307" s="14">
        <v>35006</v>
      </c>
      <c r="Z307" s="13">
        <v>35188</v>
      </c>
      <c r="AA307" s="14">
        <v>35560</v>
      </c>
      <c r="AB307" s="13">
        <v>35744</v>
      </c>
      <c r="AC307" s="14">
        <v>36005</v>
      </c>
      <c r="AD307" s="13">
        <v>36083</v>
      </c>
      <c r="AE307" s="13">
        <v>36374</v>
      </c>
      <c r="AF307" s="14">
        <v>36524</v>
      </c>
    </row>
    <row r="308" s="23" customFormat="1" ht="18" customHeight="1" spans="2:32">
      <c r="B308" s="13">
        <v>45889</v>
      </c>
      <c r="C308" s="14">
        <v>46303</v>
      </c>
      <c r="D308" s="13">
        <v>46721</v>
      </c>
      <c r="E308" s="14">
        <v>46946</v>
      </c>
      <c r="F308" s="13">
        <v>47225</v>
      </c>
      <c r="G308" s="14">
        <v>47541</v>
      </c>
      <c r="H308" s="13">
        <v>48027</v>
      </c>
      <c r="I308" s="14">
        <v>48438</v>
      </c>
      <c r="J308" s="13">
        <v>48758</v>
      </c>
      <c r="K308" s="14">
        <v>49047</v>
      </c>
      <c r="L308" s="13">
        <v>49233</v>
      </c>
      <c r="M308" s="14">
        <v>49348</v>
      </c>
      <c r="N308" s="13">
        <v>49712</v>
      </c>
      <c r="O308" s="14">
        <v>50137</v>
      </c>
      <c r="P308" s="13">
        <v>51331</v>
      </c>
      <c r="Q308" s="35"/>
      <c r="R308" s="13">
        <v>31642</v>
      </c>
      <c r="S308" s="14">
        <v>31759</v>
      </c>
      <c r="T308" s="13">
        <v>31823</v>
      </c>
      <c r="U308" s="14">
        <v>32145</v>
      </c>
      <c r="V308" s="13">
        <v>32361</v>
      </c>
      <c r="W308" s="14">
        <v>32640</v>
      </c>
      <c r="X308" s="13">
        <v>33849</v>
      </c>
      <c r="Y308" s="14">
        <v>35014</v>
      </c>
      <c r="Z308" s="13">
        <v>35441</v>
      </c>
      <c r="AA308" s="14">
        <v>35563</v>
      </c>
      <c r="AB308" s="13">
        <v>35745</v>
      </c>
      <c r="AC308" s="14">
        <v>36006</v>
      </c>
      <c r="AD308" s="13">
        <v>36089</v>
      </c>
      <c r="AE308" s="13">
        <v>36375</v>
      </c>
      <c r="AF308" s="14">
        <v>36525</v>
      </c>
    </row>
    <row r="309" s="23" customFormat="1" ht="18" customHeight="1" spans="2:32">
      <c r="B309" s="13">
        <v>45891</v>
      </c>
      <c r="C309" s="14">
        <v>46310</v>
      </c>
      <c r="D309" s="13">
        <v>46723</v>
      </c>
      <c r="E309" s="14">
        <v>46952</v>
      </c>
      <c r="F309" s="13">
        <v>47226</v>
      </c>
      <c r="G309" s="14">
        <v>47558</v>
      </c>
      <c r="H309" s="13">
        <v>48039</v>
      </c>
      <c r="I309" s="14">
        <v>48444</v>
      </c>
      <c r="J309" s="13">
        <v>48763</v>
      </c>
      <c r="K309" s="14">
        <v>49051</v>
      </c>
      <c r="L309" s="13">
        <v>49234</v>
      </c>
      <c r="M309" s="14">
        <v>49404</v>
      </c>
      <c r="N309" s="13">
        <v>49720</v>
      </c>
      <c r="O309" s="14">
        <v>50145</v>
      </c>
      <c r="P309" s="13">
        <v>51340</v>
      </c>
      <c r="Q309" s="35"/>
      <c r="R309" s="13">
        <v>31643</v>
      </c>
      <c r="S309" s="14">
        <v>31760</v>
      </c>
      <c r="T309" s="13">
        <v>31824</v>
      </c>
      <c r="U309" s="14">
        <v>32148</v>
      </c>
      <c r="V309" s="13">
        <v>32420</v>
      </c>
      <c r="W309" s="14">
        <v>32644</v>
      </c>
      <c r="X309" s="13">
        <v>33852</v>
      </c>
      <c r="Y309" s="14">
        <v>35019</v>
      </c>
      <c r="Z309" s="13">
        <v>35442</v>
      </c>
      <c r="AA309" s="14">
        <v>35564</v>
      </c>
      <c r="AB309" s="13">
        <v>35746</v>
      </c>
      <c r="AC309" s="14">
        <v>36009</v>
      </c>
      <c r="AD309" s="13">
        <v>36091</v>
      </c>
      <c r="AE309" s="13">
        <v>36401</v>
      </c>
      <c r="AF309" s="14">
        <v>36529</v>
      </c>
    </row>
    <row r="310" s="23" customFormat="1" ht="18" customHeight="1" spans="2:32">
      <c r="B310" s="13">
        <v>45895</v>
      </c>
      <c r="C310" s="14">
        <v>46341</v>
      </c>
      <c r="D310" s="13">
        <v>46725</v>
      </c>
      <c r="E310" s="14">
        <v>46962</v>
      </c>
      <c r="F310" s="13">
        <v>47240</v>
      </c>
      <c r="G310" s="14">
        <v>47579</v>
      </c>
      <c r="H310" s="13">
        <v>48041</v>
      </c>
      <c r="I310" s="14">
        <v>48446</v>
      </c>
      <c r="J310" s="13">
        <v>48768</v>
      </c>
      <c r="K310" s="14">
        <v>49055</v>
      </c>
      <c r="L310" s="13">
        <v>49236</v>
      </c>
      <c r="M310" s="14">
        <v>49406</v>
      </c>
      <c r="N310" s="13">
        <v>49723</v>
      </c>
      <c r="O310" s="14">
        <v>50158</v>
      </c>
      <c r="P310" s="13">
        <v>51351</v>
      </c>
      <c r="Q310" s="35"/>
      <c r="R310" s="13">
        <v>31645</v>
      </c>
      <c r="S310" s="14">
        <v>31761</v>
      </c>
      <c r="T310" s="13">
        <v>31825</v>
      </c>
      <c r="U310" s="14">
        <v>32149</v>
      </c>
      <c r="V310" s="13">
        <v>32421</v>
      </c>
      <c r="W310" s="14">
        <v>32648</v>
      </c>
      <c r="X310" s="13">
        <v>33855</v>
      </c>
      <c r="Y310" s="14">
        <v>35031</v>
      </c>
      <c r="Z310" s="13">
        <v>35443</v>
      </c>
      <c r="AA310" s="14">
        <v>35565</v>
      </c>
      <c r="AB310" s="13">
        <v>35747</v>
      </c>
      <c r="AC310" s="14">
        <v>36010</v>
      </c>
      <c r="AD310" s="13">
        <v>36251</v>
      </c>
      <c r="AE310" s="13">
        <v>36425</v>
      </c>
      <c r="AF310" s="14">
        <v>36530</v>
      </c>
    </row>
    <row r="311" s="23" customFormat="1" ht="18" customHeight="1" spans="2:32">
      <c r="B311" s="13">
        <v>46001</v>
      </c>
      <c r="C311" s="14">
        <v>46345</v>
      </c>
      <c r="D311" s="13">
        <v>46731</v>
      </c>
      <c r="E311" s="14">
        <v>46967</v>
      </c>
      <c r="F311" s="13">
        <v>47244</v>
      </c>
      <c r="G311" s="14">
        <v>47586</v>
      </c>
      <c r="H311" s="13">
        <v>48048</v>
      </c>
      <c r="I311" s="14">
        <v>48449</v>
      </c>
      <c r="J311" s="13">
        <v>48769</v>
      </c>
      <c r="K311" s="14">
        <v>49058</v>
      </c>
      <c r="L311" s="13">
        <v>49237</v>
      </c>
      <c r="M311" s="14">
        <v>49409</v>
      </c>
      <c r="N311" s="13">
        <v>49734</v>
      </c>
      <c r="O311" s="14">
        <v>50163</v>
      </c>
      <c r="P311" s="13">
        <v>51360</v>
      </c>
      <c r="Q311" s="35"/>
      <c r="R311" s="13">
        <v>31646</v>
      </c>
      <c r="S311" s="14">
        <v>31762</v>
      </c>
      <c r="T311" s="13">
        <v>31826</v>
      </c>
      <c r="U311" s="14">
        <v>32157</v>
      </c>
      <c r="V311" s="13">
        <v>32423</v>
      </c>
      <c r="W311" s="14">
        <v>32654</v>
      </c>
      <c r="X311" s="13">
        <v>33857</v>
      </c>
      <c r="Y311" s="14">
        <v>35033</v>
      </c>
      <c r="Z311" s="13">
        <v>35444</v>
      </c>
      <c r="AA311" s="14">
        <v>35570</v>
      </c>
      <c r="AB311" s="13">
        <v>35751</v>
      </c>
      <c r="AC311" s="14">
        <v>36013</v>
      </c>
      <c r="AD311" s="13">
        <v>36253</v>
      </c>
      <c r="AE311" s="13">
        <v>36431</v>
      </c>
      <c r="AF311" s="14">
        <v>36538</v>
      </c>
    </row>
    <row r="312" s="23" customFormat="1" ht="18" customHeight="1" spans="2:32">
      <c r="B312" s="13">
        <v>46011</v>
      </c>
      <c r="C312" s="14">
        <v>46346</v>
      </c>
      <c r="D312" s="13">
        <v>46732</v>
      </c>
      <c r="E312" s="14">
        <v>46970</v>
      </c>
      <c r="F312" s="13">
        <v>47250</v>
      </c>
      <c r="G312" s="14">
        <v>47588</v>
      </c>
      <c r="H312" s="13">
        <v>48049</v>
      </c>
      <c r="I312" s="14">
        <v>48451</v>
      </c>
      <c r="J312" s="13">
        <v>48801</v>
      </c>
      <c r="K312" s="14">
        <v>49060</v>
      </c>
      <c r="L312" s="13">
        <v>49239</v>
      </c>
      <c r="M312" s="14">
        <v>49412</v>
      </c>
      <c r="N312" s="13">
        <v>49735</v>
      </c>
      <c r="O312" s="14">
        <v>50201</v>
      </c>
      <c r="P312" s="13">
        <v>51363</v>
      </c>
      <c r="Q312" s="35"/>
      <c r="R312" s="13">
        <v>31647</v>
      </c>
      <c r="S312" s="14">
        <v>31764</v>
      </c>
      <c r="T312" s="13">
        <v>31827</v>
      </c>
      <c r="U312" s="14">
        <v>32160</v>
      </c>
      <c r="V312" s="13">
        <v>32425</v>
      </c>
      <c r="W312" s="14">
        <v>32656</v>
      </c>
      <c r="X312" s="13">
        <v>33862</v>
      </c>
      <c r="Y312" s="14">
        <v>35034</v>
      </c>
      <c r="Z312" s="13">
        <v>35446</v>
      </c>
      <c r="AA312" s="14">
        <v>35571</v>
      </c>
      <c r="AB312" s="13">
        <v>35752</v>
      </c>
      <c r="AC312" s="14">
        <v>36015</v>
      </c>
      <c r="AD312" s="13">
        <v>36255</v>
      </c>
      <c r="AE312" s="13">
        <v>36432</v>
      </c>
      <c r="AF312" s="14">
        <v>36539</v>
      </c>
    </row>
    <row r="313" s="23" customFormat="1" ht="18" customHeight="1" spans="2:32">
      <c r="B313" s="13">
        <v>46012</v>
      </c>
      <c r="C313" s="14">
        <v>46356</v>
      </c>
      <c r="D313" s="13">
        <v>46733</v>
      </c>
      <c r="E313" s="14">
        <v>46975</v>
      </c>
      <c r="F313" s="13">
        <v>47274</v>
      </c>
      <c r="G313" s="14">
        <v>47591</v>
      </c>
      <c r="H313" s="13">
        <v>48050</v>
      </c>
      <c r="I313" s="14">
        <v>48455</v>
      </c>
      <c r="J313" s="13">
        <v>48804</v>
      </c>
      <c r="K313" s="14">
        <v>49062</v>
      </c>
      <c r="L313" s="13">
        <v>49240</v>
      </c>
      <c r="M313" s="14">
        <v>49413</v>
      </c>
      <c r="N313" s="13">
        <v>49737</v>
      </c>
      <c r="O313" s="14">
        <v>50208</v>
      </c>
      <c r="P313" s="13">
        <v>51401</v>
      </c>
      <c r="Q313" s="35"/>
      <c r="R313" s="13">
        <v>31648</v>
      </c>
      <c r="S313" s="14">
        <v>31765</v>
      </c>
      <c r="T313" s="13">
        <v>31830</v>
      </c>
      <c r="U313" s="14">
        <v>32179</v>
      </c>
      <c r="V313" s="13">
        <v>32426</v>
      </c>
      <c r="W313" s="14">
        <v>32658</v>
      </c>
      <c r="X313" s="13">
        <v>33865</v>
      </c>
      <c r="Y313" s="14">
        <v>35035</v>
      </c>
      <c r="Z313" s="13">
        <v>35447</v>
      </c>
      <c r="AA313" s="14">
        <v>35572</v>
      </c>
      <c r="AB313" s="13">
        <v>35755</v>
      </c>
      <c r="AC313" s="14">
        <v>36016</v>
      </c>
      <c r="AD313" s="13">
        <v>36256</v>
      </c>
      <c r="AE313" s="13">
        <v>36435</v>
      </c>
      <c r="AF313" s="14">
        <v>36540</v>
      </c>
    </row>
    <row r="314" s="23" customFormat="1" ht="18" customHeight="1" spans="2:32">
      <c r="B314" s="13">
        <v>46017</v>
      </c>
      <c r="C314" s="14">
        <v>46371</v>
      </c>
      <c r="D314" s="13">
        <v>46737</v>
      </c>
      <c r="E314" s="14">
        <v>46979</v>
      </c>
      <c r="F314" s="13">
        <v>47280</v>
      </c>
      <c r="G314" s="14">
        <v>47596</v>
      </c>
      <c r="H314" s="13">
        <v>48054</v>
      </c>
      <c r="I314" s="14">
        <v>48457</v>
      </c>
      <c r="J314" s="13">
        <v>48808</v>
      </c>
      <c r="K314" s="14">
        <v>49064</v>
      </c>
      <c r="L314" s="13">
        <v>49242</v>
      </c>
      <c r="M314" s="14">
        <v>49415</v>
      </c>
      <c r="N314" s="13">
        <v>49740</v>
      </c>
      <c r="O314" s="14">
        <v>50211</v>
      </c>
      <c r="P314" s="13">
        <v>51459</v>
      </c>
      <c r="Q314" s="35"/>
      <c r="R314" s="13">
        <v>31649</v>
      </c>
      <c r="S314" s="14">
        <v>31766</v>
      </c>
      <c r="T314" s="13">
        <v>31832</v>
      </c>
      <c r="U314" s="14">
        <v>32180</v>
      </c>
      <c r="V314" s="13">
        <v>32427</v>
      </c>
      <c r="W314" s="14">
        <v>32662</v>
      </c>
      <c r="X314" s="13">
        <v>33867</v>
      </c>
      <c r="Y314" s="14">
        <v>35042</v>
      </c>
      <c r="Z314" s="13">
        <v>35452</v>
      </c>
      <c r="AA314" s="14">
        <v>35573</v>
      </c>
      <c r="AB314" s="13">
        <v>35756</v>
      </c>
      <c r="AC314" s="14">
        <v>36017</v>
      </c>
      <c r="AD314" s="13">
        <v>36258</v>
      </c>
      <c r="AE314" s="13">
        <v>36436</v>
      </c>
      <c r="AF314" s="14">
        <v>36545</v>
      </c>
    </row>
    <row r="315" s="23" customFormat="1" ht="18" customHeight="1" spans="2:32">
      <c r="B315" s="13">
        <v>46018</v>
      </c>
      <c r="C315" s="14">
        <v>46372</v>
      </c>
      <c r="D315" s="13">
        <v>46743</v>
      </c>
      <c r="E315" s="14">
        <v>46980</v>
      </c>
      <c r="F315" s="13">
        <v>47302</v>
      </c>
      <c r="G315" s="14">
        <v>47601</v>
      </c>
      <c r="H315" s="13">
        <v>48062</v>
      </c>
      <c r="I315" s="14">
        <v>48458</v>
      </c>
      <c r="J315" s="13">
        <v>48812</v>
      </c>
      <c r="K315" s="14">
        <v>49065</v>
      </c>
      <c r="L315" s="13">
        <v>49245</v>
      </c>
      <c r="M315" s="14">
        <v>49430</v>
      </c>
      <c r="N315" s="13">
        <v>49781</v>
      </c>
      <c r="O315" s="14">
        <v>50219</v>
      </c>
      <c r="P315" s="13">
        <v>51534</v>
      </c>
      <c r="Q315" s="35"/>
      <c r="R315" s="13">
        <v>31650</v>
      </c>
      <c r="S315" s="14">
        <v>31767</v>
      </c>
      <c r="T315" s="13">
        <v>31836</v>
      </c>
      <c r="U315" s="14">
        <v>32181</v>
      </c>
      <c r="V315" s="13">
        <v>32430</v>
      </c>
      <c r="W315" s="14">
        <v>32663</v>
      </c>
      <c r="X315" s="13">
        <v>33890</v>
      </c>
      <c r="Y315" s="14">
        <v>35044</v>
      </c>
      <c r="Z315" s="13">
        <v>35453</v>
      </c>
      <c r="AA315" s="14">
        <v>35574</v>
      </c>
      <c r="AB315" s="13">
        <v>35764</v>
      </c>
      <c r="AC315" s="14">
        <v>36024</v>
      </c>
      <c r="AD315" s="13">
        <v>36260</v>
      </c>
      <c r="AE315" s="13">
        <v>36439</v>
      </c>
      <c r="AF315" s="14">
        <v>36548</v>
      </c>
    </row>
    <row r="316" s="23" customFormat="1" ht="18" customHeight="1" spans="2:32">
      <c r="B316" s="13">
        <v>46030</v>
      </c>
      <c r="C316" s="14">
        <v>46377</v>
      </c>
      <c r="D316" s="13">
        <v>46745</v>
      </c>
      <c r="E316" s="14">
        <v>46987</v>
      </c>
      <c r="F316" s="13">
        <v>47305</v>
      </c>
      <c r="G316" s="14">
        <v>47610</v>
      </c>
      <c r="H316" s="13">
        <v>48063</v>
      </c>
      <c r="I316" s="14">
        <v>48460</v>
      </c>
      <c r="J316" s="13">
        <v>48813</v>
      </c>
      <c r="K316" s="14">
        <v>49068</v>
      </c>
      <c r="L316" s="13">
        <v>49250</v>
      </c>
      <c r="M316" s="14">
        <v>49431</v>
      </c>
      <c r="N316" s="13">
        <v>49783</v>
      </c>
      <c r="O316" s="14">
        <v>50226</v>
      </c>
      <c r="P316" s="13">
        <v>51537</v>
      </c>
      <c r="Q316" s="35"/>
      <c r="R316" s="13">
        <v>31711</v>
      </c>
      <c r="S316" s="14">
        <v>31769</v>
      </c>
      <c r="T316" s="13">
        <v>32008</v>
      </c>
      <c r="U316" s="14">
        <v>32182</v>
      </c>
      <c r="V316" s="13">
        <v>32431</v>
      </c>
      <c r="W316" s="14">
        <v>32666</v>
      </c>
      <c r="X316" s="13">
        <v>33930</v>
      </c>
      <c r="Y316" s="14">
        <v>35046</v>
      </c>
      <c r="Z316" s="13">
        <v>35456</v>
      </c>
      <c r="AA316" s="14">
        <v>35576</v>
      </c>
      <c r="AB316" s="13">
        <v>35765</v>
      </c>
      <c r="AC316" s="14">
        <v>36026</v>
      </c>
      <c r="AD316" s="13">
        <v>36261</v>
      </c>
      <c r="AE316" s="13">
        <v>36441</v>
      </c>
      <c r="AF316" s="14">
        <v>36550</v>
      </c>
    </row>
    <row r="317" s="23" customFormat="1" ht="18" customHeight="1" spans="2:32">
      <c r="B317" s="13">
        <v>46031</v>
      </c>
      <c r="C317" s="14">
        <v>46391</v>
      </c>
      <c r="D317" s="13">
        <v>46747</v>
      </c>
      <c r="E317" s="14">
        <v>46992</v>
      </c>
      <c r="F317" s="13">
        <v>47306</v>
      </c>
      <c r="G317" s="14">
        <v>47613</v>
      </c>
      <c r="H317" s="13">
        <v>48064</v>
      </c>
      <c r="I317" s="14">
        <v>48461</v>
      </c>
      <c r="J317" s="13">
        <v>48817</v>
      </c>
      <c r="K317" s="14">
        <v>49070</v>
      </c>
      <c r="L317" s="13">
        <v>49254</v>
      </c>
      <c r="M317" s="14">
        <v>49434</v>
      </c>
      <c r="N317" s="13">
        <v>49785</v>
      </c>
      <c r="O317" s="14">
        <v>50241</v>
      </c>
      <c r="P317" s="13">
        <v>51543</v>
      </c>
      <c r="Q317" s="35"/>
      <c r="R317" s="13">
        <v>31712</v>
      </c>
      <c r="S317" s="14">
        <v>31770</v>
      </c>
      <c r="T317" s="13">
        <v>32009</v>
      </c>
      <c r="U317" s="14">
        <v>32183</v>
      </c>
      <c r="V317" s="13">
        <v>32434</v>
      </c>
      <c r="W317" s="14">
        <v>32667</v>
      </c>
      <c r="X317" s="13">
        <v>33935</v>
      </c>
      <c r="Y317" s="14">
        <v>35049</v>
      </c>
      <c r="Z317" s="13">
        <v>35457</v>
      </c>
      <c r="AA317" s="14">
        <v>35577</v>
      </c>
      <c r="AB317" s="13">
        <v>35766</v>
      </c>
      <c r="AC317" s="14">
        <v>36028</v>
      </c>
      <c r="AD317" s="13">
        <v>36262</v>
      </c>
      <c r="AE317" s="13">
        <v>36442</v>
      </c>
      <c r="AF317" s="14">
        <v>36551</v>
      </c>
    </row>
    <row r="318" s="23" customFormat="1" ht="18" customHeight="1" spans="2:32">
      <c r="B318" s="13">
        <v>46034</v>
      </c>
      <c r="C318" s="14">
        <v>46406</v>
      </c>
      <c r="D318" s="13">
        <v>46750</v>
      </c>
      <c r="E318" s="14">
        <v>46994</v>
      </c>
      <c r="F318" s="13">
        <v>47307</v>
      </c>
      <c r="G318" s="14">
        <v>47620</v>
      </c>
      <c r="H318" s="13">
        <v>48079</v>
      </c>
      <c r="I318" s="14">
        <v>48462</v>
      </c>
      <c r="J318" s="13">
        <v>48820</v>
      </c>
      <c r="K318" s="14">
        <v>49075</v>
      </c>
      <c r="L318" s="13">
        <v>49257</v>
      </c>
      <c r="M318" s="14">
        <v>49435</v>
      </c>
      <c r="N318" s="13">
        <v>49796</v>
      </c>
      <c r="O318" s="14">
        <v>50243</v>
      </c>
      <c r="P318" s="13">
        <v>51550</v>
      </c>
      <c r="Q318" s="35"/>
      <c r="R318" s="13">
        <v>31713</v>
      </c>
      <c r="S318" s="14">
        <v>31771</v>
      </c>
      <c r="T318" s="13">
        <v>32013</v>
      </c>
      <c r="U318" s="14">
        <v>32185</v>
      </c>
      <c r="V318" s="13">
        <v>32437</v>
      </c>
      <c r="W318" s="14">
        <v>32668</v>
      </c>
      <c r="X318" s="13">
        <v>33944</v>
      </c>
      <c r="Y318" s="14">
        <v>35051</v>
      </c>
      <c r="Z318" s="13">
        <v>35458</v>
      </c>
      <c r="AA318" s="14">
        <v>35578</v>
      </c>
      <c r="AB318" s="13">
        <v>35769</v>
      </c>
      <c r="AC318" s="14">
        <v>36029</v>
      </c>
      <c r="AD318" s="13">
        <v>36263</v>
      </c>
      <c r="AE318" s="13">
        <v>36444</v>
      </c>
      <c r="AF318" s="14">
        <v>36553</v>
      </c>
    </row>
    <row r="319" s="23" customFormat="1" ht="18" customHeight="1" spans="2:32">
      <c r="B319" s="13">
        <v>46036</v>
      </c>
      <c r="C319" s="14">
        <v>46407</v>
      </c>
      <c r="D319" s="13">
        <v>46755</v>
      </c>
      <c r="E319" s="14">
        <v>46995</v>
      </c>
      <c r="F319" s="13">
        <v>47308</v>
      </c>
      <c r="G319" s="14">
        <v>47638</v>
      </c>
      <c r="H319" s="13">
        <v>48096</v>
      </c>
      <c r="I319" s="14">
        <v>48463</v>
      </c>
      <c r="J319" s="13">
        <v>48827</v>
      </c>
      <c r="K319" s="14">
        <v>49078</v>
      </c>
      <c r="L319" s="13">
        <v>49258</v>
      </c>
      <c r="M319" s="14">
        <v>49437</v>
      </c>
      <c r="N319" s="13">
        <v>49801</v>
      </c>
      <c r="O319" s="14">
        <v>50423</v>
      </c>
      <c r="P319" s="13">
        <v>51554</v>
      </c>
      <c r="Q319" s="35"/>
      <c r="R319" s="13">
        <v>31714</v>
      </c>
      <c r="S319" s="14">
        <v>31772</v>
      </c>
      <c r="T319" s="13">
        <v>32033</v>
      </c>
      <c r="U319" s="14">
        <v>32187</v>
      </c>
      <c r="V319" s="13">
        <v>32442</v>
      </c>
      <c r="W319" s="14">
        <v>32680</v>
      </c>
      <c r="X319" s="13">
        <v>33960</v>
      </c>
      <c r="Y319" s="14">
        <v>35053</v>
      </c>
      <c r="Z319" s="13">
        <v>35459</v>
      </c>
      <c r="AA319" s="14">
        <v>35579</v>
      </c>
      <c r="AB319" s="13">
        <v>35771</v>
      </c>
      <c r="AC319" s="14">
        <v>36030</v>
      </c>
      <c r="AD319" s="13">
        <v>36264</v>
      </c>
      <c r="AE319" s="13">
        <v>36445</v>
      </c>
      <c r="AF319" s="14">
        <v>36556</v>
      </c>
    </row>
    <row r="320" s="23" customFormat="1" ht="18" customHeight="1" spans="2:32">
      <c r="B320" s="13">
        <v>46040</v>
      </c>
      <c r="C320" s="14">
        <v>46409</v>
      </c>
      <c r="D320" s="13">
        <v>46763</v>
      </c>
      <c r="E320" s="14">
        <v>47001</v>
      </c>
      <c r="F320" s="13">
        <v>47322</v>
      </c>
      <c r="G320" s="14">
        <v>47639</v>
      </c>
      <c r="H320" s="13">
        <v>48115</v>
      </c>
      <c r="I320" s="14">
        <v>48464</v>
      </c>
      <c r="J320" s="13">
        <v>48833</v>
      </c>
      <c r="K320" s="14">
        <v>49079</v>
      </c>
      <c r="L320" s="13">
        <v>49259</v>
      </c>
      <c r="M320" s="14">
        <v>49440</v>
      </c>
      <c r="N320" s="13">
        <v>49802</v>
      </c>
      <c r="O320" s="14">
        <v>50435</v>
      </c>
      <c r="P320" s="13">
        <v>51601</v>
      </c>
      <c r="Q320" s="35"/>
      <c r="R320" s="13">
        <v>31715</v>
      </c>
      <c r="S320" s="14">
        <v>31773</v>
      </c>
      <c r="T320" s="13">
        <v>32038</v>
      </c>
      <c r="U320" s="14">
        <v>32189</v>
      </c>
      <c r="V320" s="13">
        <v>32443</v>
      </c>
      <c r="W320" s="14">
        <v>32681</v>
      </c>
      <c r="X320" s="13">
        <v>33975</v>
      </c>
      <c r="Y320" s="14">
        <v>35063</v>
      </c>
      <c r="Z320" s="13">
        <v>35460</v>
      </c>
      <c r="AA320" s="14">
        <v>35580</v>
      </c>
      <c r="AB320" s="13">
        <v>35772</v>
      </c>
      <c r="AC320" s="14">
        <v>36031</v>
      </c>
      <c r="AD320" s="13">
        <v>36266</v>
      </c>
      <c r="AE320" s="13">
        <v>36446</v>
      </c>
      <c r="AF320" s="14">
        <v>36558</v>
      </c>
    </row>
    <row r="321" s="23" customFormat="1" ht="18" customHeight="1" spans="2:32">
      <c r="B321" s="13">
        <v>46041</v>
      </c>
      <c r="C321" s="14">
        <v>46506</v>
      </c>
      <c r="D321" s="13">
        <v>46767</v>
      </c>
      <c r="E321" s="14">
        <v>47003</v>
      </c>
      <c r="F321" s="13">
        <v>47324</v>
      </c>
      <c r="G321" s="14">
        <v>47648</v>
      </c>
      <c r="H321" s="13">
        <v>48117</v>
      </c>
      <c r="I321" s="14">
        <v>48471</v>
      </c>
      <c r="J321" s="13">
        <v>48836</v>
      </c>
      <c r="K321" s="14">
        <v>49080</v>
      </c>
      <c r="L321" s="13">
        <v>49261</v>
      </c>
      <c r="M321" s="14">
        <v>49445</v>
      </c>
      <c r="N321" s="13">
        <v>49808</v>
      </c>
      <c r="O321" s="14">
        <v>50436</v>
      </c>
      <c r="P321" s="13">
        <v>51651</v>
      </c>
      <c r="Q321" s="35"/>
      <c r="R321" s="13">
        <v>31716</v>
      </c>
      <c r="S321" s="14">
        <v>31774</v>
      </c>
      <c r="T321" s="13">
        <v>32040</v>
      </c>
      <c r="U321" s="14">
        <v>32190</v>
      </c>
      <c r="V321" s="13">
        <v>32445</v>
      </c>
      <c r="W321" s="14">
        <v>32683</v>
      </c>
      <c r="X321" s="13">
        <v>33982</v>
      </c>
      <c r="Y321" s="14">
        <v>35070</v>
      </c>
      <c r="Z321" s="13">
        <v>35461</v>
      </c>
      <c r="AA321" s="14">
        <v>35581</v>
      </c>
      <c r="AB321" s="13">
        <v>35774</v>
      </c>
      <c r="AC321" s="14">
        <v>36032</v>
      </c>
      <c r="AD321" s="13">
        <v>36267</v>
      </c>
      <c r="AE321" s="13">
        <v>36451</v>
      </c>
      <c r="AF321" s="14">
        <v>36560</v>
      </c>
    </row>
    <row r="322" s="23" customFormat="1" ht="18" customHeight="1" spans="2:32">
      <c r="B322" s="13">
        <v>46044</v>
      </c>
      <c r="C322" s="14">
        <v>46511</v>
      </c>
      <c r="D322" s="13">
        <v>46769</v>
      </c>
      <c r="E322" s="14">
        <v>47006</v>
      </c>
      <c r="F322" s="13">
        <v>47330</v>
      </c>
      <c r="G322" s="14">
        <v>47805</v>
      </c>
      <c r="H322" s="13">
        <v>48118</v>
      </c>
      <c r="I322" s="14">
        <v>48473</v>
      </c>
      <c r="J322" s="13">
        <v>48837</v>
      </c>
      <c r="K322" s="14">
        <v>49083</v>
      </c>
      <c r="L322" s="13">
        <v>49265</v>
      </c>
      <c r="M322" s="14">
        <v>49448</v>
      </c>
      <c r="N322" s="13">
        <v>49837</v>
      </c>
      <c r="O322" s="14">
        <v>50511</v>
      </c>
      <c r="P322" s="13">
        <v>52036</v>
      </c>
      <c r="Q322" s="35"/>
      <c r="R322" s="13">
        <v>31717</v>
      </c>
      <c r="S322" s="14">
        <v>31775</v>
      </c>
      <c r="T322" s="13">
        <v>32042</v>
      </c>
      <c r="U322" s="14">
        <v>32227</v>
      </c>
      <c r="V322" s="13">
        <v>32449</v>
      </c>
      <c r="W322" s="14">
        <v>32686</v>
      </c>
      <c r="X322" s="13">
        <v>34137</v>
      </c>
      <c r="Y322" s="14">
        <v>35072</v>
      </c>
      <c r="Z322" s="13">
        <v>35462</v>
      </c>
      <c r="AA322" s="14">
        <v>35585</v>
      </c>
      <c r="AB322" s="13">
        <v>35775</v>
      </c>
      <c r="AC322" s="14">
        <v>36033</v>
      </c>
      <c r="AD322" s="13">
        <v>36269</v>
      </c>
      <c r="AE322" s="13">
        <v>36453</v>
      </c>
      <c r="AF322" s="14">
        <v>36562</v>
      </c>
    </row>
    <row r="323" s="23" customFormat="1" ht="18" customHeight="1" spans="2:32">
      <c r="B323" s="13">
        <v>46047</v>
      </c>
      <c r="C323" s="14">
        <v>46524</v>
      </c>
      <c r="D323" s="13">
        <v>46770</v>
      </c>
      <c r="E323" s="14">
        <v>47020</v>
      </c>
      <c r="F323" s="13">
        <v>47331</v>
      </c>
      <c r="G323" s="14">
        <v>47834</v>
      </c>
      <c r="H323" s="13">
        <v>48130</v>
      </c>
      <c r="I323" s="14">
        <v>48476</v>
      </c>
      <c r="J323" s="13">
        <v>48838</v>
      </c>
      <c r="K323" s="14">
        <v>49087</v>
      </c>
      <c r="L323" s="13">
        <v>49267</v>
      </c>
      <c r="M323" s="14">
        <v>49453</v>
      </c>
      <c r="N323" s="13">
        <v>49841</v>
      </c>
      <c r="O323" s="14">
        <v>50521</v>
      </c>
      <c r="P323" s="13">
        <v>52040</v>
      </c>
      <c r="Q323" s="35"/>
      <c r="R323" s="13">
        <v>31723</v>
      </c>
      <c r="S323" s="14">
        <v>31777</v>
      </c>
      <c r="T323" s="13">
        <v>32044</v>
      </c>
      <c r="U323" s="14">
        <v>32234</v>
      </c>
      <c r="V323" s="13">
        <v>32452</v>
      </c>
      <c r="W323" s="14">
        <v>32692</v>
      </c>
      <c r="X323" s="13">
        <v>34138</v>
      </c>
      <c r="Y323" s="14">
        <v>35074</v>
      </c>
      <c r="Z323" s="13">
        <v>35463</v>
      </c>
      <c r="AA323" s="14">
        <v>35586</v>
      </c>
      <c r="AB323" s="13">
        <v>35776</v>
      </c>
      <c r="AC323" s="14">
        <v>36034</v>
      </c>
      <c r="AD323" s="13">
        <v>36270</v>
      </c>
      <c r="AE323" s="13">
        <v>36454</v>
      </c>
      <c r="AF323" s="14">
        <v>36569</v>
      </c>
    </row>
    <row r="324" s="23" customFormat="1" ht="18" customHeight="1" spans="2:32">
      <c r="B324" s="13">
        <v>46051</v>
      </c>
      <c r="C324" s="14">
        <v>46527</v>
      </c>
      <c r="D324" s="13">
        <v>46777</v>
      </c>
      <c r="E324" s="14">
        <v>47022</v>
      </c>
      <c r="F324" s="13">
        <v>47334</v>
      </c>
      <c r="G324" s="14">
        <v>47842</v>
      </c>
      <c r="H324" s="13">
        <v>48131</v>
      </c>
      <c r="I324" s="14">
        <v>48607</v>
      </c>
      <c r="J324" s="13">
        <v>48846</v>
      </c>
      <c r="K324" s="14">
        <v>49088</v>
      </c>
      <c r="L324" s="13">
        <v>49269</v>
      </c>
      <c r="M324" s="14">
        <v>49457</v>
      </c>
      <c r="N324" s="13">
        <v>49858</v>
      </c>
      <c r="O324" s="14">
        <v>50529</v>
      </c>
      <c r="P324" s="13">
        <v>52056</v>
      </c>
      <c r="Q324" s="35"/>
      <c r="R324" s="13">
        <v>31724</v>
      </c>
      <c r="S324" s="14">
        <v>31778</v>
      </c>
      <c r="T324" s="13">
        <v>32046</v>
      </c>
      <c r="U324" s="14">
        <v>32320</v>
      </c>
      <c r="V324" s="13">
        <v>32455</v>
      </c>
      <c r="W324" s="14">
        <v>32693</v>
      </c>
      <c r="X324" s="13">
        <v>34139</v>
      </c>
      <c r="Y324" s="14">
        <v>35077</v>
      </c>
      <c r="Z324" s="13">
        <v>35464</v>
      </c>
      <c r="AA324" s="14">
        <v>35587</v>
      </c>
      <c r="AB324" s="13">
        <v>35952</v>
      </c>
      <c r="AC324" s="14">
        <v>36035</v>
      </c>
      <c r="AD324" s="13">
        <v>36272</v>
      </c>
      <c r="AE324" s="13">
        <v>36455</v>
      </c>
      <c r="AF324" s="14">
        <v>36579</v>
      </c>
    </row>
    <row r="325" s="23" customFormat="1" ht="18" customHeight="1" spans="2:32">
      <c r="B325" s="13">
        <v>46063</v>
      </c>
      <c r="C325" s="14">
        <v>46528</v>
      </c>
      <c r="D325" s="13">
        <v>46781</v>
      </c>
      <c r="E325" s="14">
        <v>47025</v>
      </c>
      <c r="F325" s="13">
        <v>47335</v>
      </c>
      <c r="G325" s="14">
        <v>47845</v>
      </c>
      <c r="H325" s="13">
        <v>48133</v>
      </c>
      <c r="I325" s="14">
        <v>48612</v>
      </c>
      <c r="J325" s="13">
        <v>48848</v>
      </c>
      <c r="K325" s="14">
        <v>49090</v>
      </c>
      <c r="L325" s="13">
        <v>49270</v>
      </c>
      <c r="M325" s="14">
        <v>49458</v>
      </c>
      <c r="N325" s="13">
        <v>49863</v>
      </c>
      <c r="O325" s="14">
        <v>50548</v>
      </c>
      <c r="P325" s="13">
        <v>52057</v>
      </c>
      <c r="Q325" s="35"/>
      <c r="R325" s="13">
        <v>31725</v>
      </c>
      <c r="S325" s="14">
        <v>31779</v>
      </c>
      <c r="T325" s="13">
        <v>32052</v>
      </c>
      <c r="U325" s="14">
        <v>32321</v>
      </c>
      <c r="V325" s="13">
        <v>32460</v>
      </c>
      <c r="W325" s="14">
        <v>32694</v>
      </c>
      <c r="X325" s="13">
        <v>34141</v>
      </c>
      <c r="Y325" s="14">
        <v>35078</v>
      </c>
      <c r="Z325" s="13">
        <v>35466</v>
      </c>
      <c r="AA325" s="14">
        <v>35592</v>
      </c>
      <c r="AB325" s="13">
        <v>35953</v>
      </c>
      <c r="AC325" s="14">
        <v>36036</v>
      </c>
      <c r="AD325" s="13">
        <v>36273</v>
      </c>
      <c r="AE325" s="13">
        <v>36456</v>
      </c>
      <c r="AF325" s="14">
        <v>36581</v>
      </c>
    </row>
    <row r="326" s="23" customFormat="1" ht="18" customHeight="1" spans="2:32">
      <c r="B326" s="13">
        <v>46064</v>
      </c>
      <c r="C326" s="14">
        <v>46534</v>
      </c>
      <c r="D326" s="13">
        <v>46782</v>
      </c>
      <c r="E326" s="14">
        <v>47033</v>
      </c>
      <c r="F326" s="13">
        <v>47356</v>
      </c>
      <c r="G326" s="14">
        <v>47848</v>
      </c>
      <c r="H326" s="13">
        <v>48145</v>
      </c>
      <c r="I326" s="14">
        <v>48616</v>
      </c>
      <c r="J326" s="13">
        <v>48852</v>
      </c>
      <c r="K326" s="14">
        <v>49091</v>
      </c>
      <c r="L326" s="13">
        <v>49272</v>
      </c>
      <c r="M326" s="14">
        <v>49460</v>
      </c>
      <c r="N326" s="13">
        <v>49864</v>
      </c>
      <c r="O326" s="14">
        <v>50588</v>
      </c>
      <c r="P326" s="13">
        <v>52060</v>
      </c>
      <c r="Q326" s="35"/>
      <c r="R326" s="13">
        <v>31726</v>
      </c>
      <c r="S326" s="14">
        <v>31780</v>
      </c>
      <c r="T326" s="13">
        <v>32053</v>
      </c>
      <c r="U326" s="14">
        <v>32322</v>
      </c>
      <c r="V326" s="13">
        <v>32462</v>
      </c>
      <c r="W326" s="14">
        <v>32697</v>
      </c>
      <c r="X326" s="13">
        <v>34142</v>
      </c>
      <c r="Y326" s="14">
        <v>35079</v>
      </c>
      <c r="Z326" s="13">
        <v>35469</v>
      </c>
      <c r="AA326" s="14">
        <v>35593</v>
      </c>
      <c r="AB326" s="13">
        <v>35958</v>
      </c>
      <c r="AC326" s="14">
        <v>36037</v>
      </c>
      <c r="AD326" s="13">
        <v>36274</v>
      </c>
      <c r="AE326" s="13">
        <v>36458</v>
      </c>
      <c r="AF326" s="14">
        <v>36583</v>
      </c>
    </row>
    <row r="327" s="23" customFormat="1" ht="18" customHeight="1" spans="2:32">
      <c r="B327" s="13">
        <v>46065</v>
      </c>
      <c r="C327" s="14">
        <v>46536</v>
      </c>
      <c r="D327" s="13">
        <v>46784</v>
      </c>
      <c r="E327" s="14">
        <v>47034</v>
      </c>
      <c r="F327" s="13">
        <v>47361</v>
      </c>
      <c r="G327" s="14">
        <v>47851</v>
      </c>
      <c r="H327" s="13">
        <v>48157</v>
      </c>
      <c r="I327" s="14">
        <v>48617</v>
      </c>
      <c r="J327" s="13">
        <v>48853</v>
      </c>
      <c r="K327" s="14">
        <v>49093</v>
      </c>
      <c r="L327" s="13">
        <v>49277</v>
      </c>
      <c r="M327" s="14">
        <v>49601</v>
      </c>
      <c r="N327" s="13">
        <v>49870</v>
      </c>
      <c r="O327" s="14">
        <v>50595</v>
      </c>
      <c r="P327" s="13">
        <v>52068</v>
      </c>
      <c r="Q327" s="35"/>
      <c r="R327" s="13">
        <v>31730</v>
      </c>
      <c r="S327" s="14">
        <v>31781</v>
      </c>
      <c r="T327" s="13">
        <v>32054</v>
      </c>
      <c r="U327" s="14">
        <v>32323</v>
      </c>
      <c r="V327" s="13">
        <v>32464</v>
      </c>
      <c r="W327" s="14">
        <v>32702</v>
      </c>
      <c r="X327" s="13">
        <v>34143</v>
      </c>
      <c r="Y327" s="14">
        <v>35083</v>
      </c>
      <c r="Z327" s="13">
        <v>35470</v>
      </c>
      <c r="AA327" s="14">
        <v>35594</v>
      </c>
      <c r="AB327" s="13">
        <v>35959</v>
      </c>
      <c r="AC327" s="14">
        <v>36039</v>
      </c>
      <c r="AD327" s="13">
        <v>36275</v>
      </c>
      <c r="AE327" s="13">
        <v>36467</v>
      </c>
      <c r="AF327" s="14">
        <v>36584</v>
      </c>
    </row>
    <row r="328" s="23" customFormat="1" ht="18" customHeight="1" spans="2:32">
      <c r="B328" s="13">
        <v>46068</v>
      </c>
      <c r="C328" s="14">
        <v>46537</v>
      </c>
      <c r="D328" s="13">
        <v>46786</v>
      </c>
      <c r="E328" s="14">
        <v>47060</v>
      </c>
      <c r="F328" s="13">
        <v>47362</v>
      </c>
      <c r="G328" s="14">
        <v>47875</v>
      </c>
      <c r="H328" s="13">
        <v>48158</v>
      </c>
      <c r="I328" s="14">
        <v>48622</v>
      </c>
      <c r="J328" s="13">
        <v>48857</v>
      </c>
      <c r="K328" s="14">
        <v>49097</v>
      </c>
      <c r="L328" s="13">
        <v>49278</v>
      </c>
      <c r="M328" s="14">
        <v>49610</v>
      </c>
      <c r="N328" s="13">
        <v>49871</v>
      </c>
      <c r="O328" s="14">
        <v>50616</v>
      </c>
      <c r="P328" s="13">
        <v>52101</v>
      </c>
      <c r="Q328" s="35"/>
      <c r="R328" s="13">
        <v>31732</v>
      </c>
      <c r="S328" s="14">
        <v>31782</v>
      </c>
      <c r="T328" s="13">
        <v>32058</v>
      </c>
      <c r="U328" s="14">
        <v>32324</v>
      </c>
      <c r="V328" s="13">
        <v>32465</v>
      </c>
      <c r="W328" s="14">
        <v>32709</v>
      </c>
      <c r="X328" s="13">
        <v>34251</v>
      </c>
      <c r="Y328" s="14">
        <v>35085</v>
      </c>
      <c r="Z328" s="13">
        <v>35471</v>
      </c>
      <c r="AA328" s="14">
        <v>35610</v>
      </c>
      <c r="AB328" s="13">
        <v>35961</v>
      </c>
      <c r="AC328" s="14">
        <v>36040</v>
      </c>
      <c r="AD328" s="13">
        <v>36278</v>
      </c>
      <c r="AE328" s="13">
        <v>36470</v>
      </c>
      <c r="AF328" s="14">
        <v>36585</v>
      </c>
    </row>
    <row r="329" s="23" customFormat="1" ht="18" customHeight="1" spans="2:32">
      <c r="B329" s="13">
        <v>46069</v>
      </c>
      <c r="C329" s="14">
        <v>46538</v>
      </c>
      <c r="D329" s="13">
        <v>46787</v>
      </c>
      <c r="E329" s="14">
        <v>47102</v>
      </c>
      <c r="F329" s="13">
        <v>47371</v>
      </c>
      <c r="G329" s="14">
        <v>47876</v>
      </c>
      <c r="H329" s="13">
        <v>48160</v>
      </c>
      <c r="I329" s="14">
        <v>48623</v>
      </c>
      <c r="J329" s="13">
        <v>48858</v>
      </c>
      <c r="K329" s="14">
        <v>49098</v>
      </c>
      <c r="L329" s="13">
        <v>49282</v>
      </c>
      <c r="M329" s="14">
        <v>49616</v>
      </c>
      <c r="N329" s="13">
        <v>49874</v>
      </c>
      <c r="O329" s="14">
        <v>50620</v>
      </c>
      <c r="P329" s="13">
        <v>52149</v>
      </c>
      <c r="Q329" s="35"/>
      <c r="R329" s="13">
        <v>31733</v>
      </c>
      <c r="S329" s="14">
        <v>31783</v>
      </c>
      <c r="T329" s="13">
        <v>32059</v>
      </c>
      <c r="U329" s="14">
        <v>32328</v>
      </c>
      <c r="V329" s="13">
        <v>32466</v>
      </c>
      <c r="W329" s="14">
        <v>32759</v>
      </c>
      <c r="X329" s="13">
        <v>34265</v>
      </c>
      <c r="Y329" s="14">
        <v>35087</v>
      </c>
      <c r="Z329" s="13">
        <v>35474</v>
      </c>
      <c r="AA329" s="14">
        <v>35616</v>
      </c>
      <c r="AB329" s="13">
        <v>35962</v>
      </c>
      <c r="AC329" s="14">
        <v>36041</v>
      </c>
      <c r="AD329" s="13">
        <v>36280</v>
      </c>
      <c r="AE329" s="13">
        <v>36471</v>
      </c>
      <c r="AF329" s="14">
        <v>36586</v>
      </c>
    </row>
    <row r="330" s="23" customFormat="1" ht="18" customHeight="1" spans="2:32">
      <c r="B330" s="13">
        <v>46072</v>
      </c>
      <c r="C330" s="14">
        <v>46540</v>
      </c>
      <c r="D330" s="13">
        <v>46788</v>
      </c>
      <c r="E330" s="14">
        <v>47104</v>
      </c>
      <c r="F330" s="13">
        <v>47383</v>
      </c>
      <c r="G330" s="14">
        <v>47880</v>
      </c>
      <c r="H330" s="13">
        <v>48161</v>
      </c>
      <c r="I330" s="14">
        <v>48626</v>
      </c>
      <c r="J330" s="13">
        <v>48859</v>
      </c>
      <c r="K330" s="14">
        <v>49101</v>
      </c>
      <c r="L330" s="13">
        <v>49283</v>
      </c>
      <c r="M330" s="14">
        <v>49627</v>
      </c>
      <c r="N330" s="13">
        <v>49876</v>
      </c>
      <c r="O330" s="14">
        <v>50622</v>
      </c>
      <c r="P330" s="13">
        <v>52166</v>
      </c>
      <c r="Q330" s="35"/>
      <c r="R330" s="13">
        <v>31734</v>
      </c>
      <c r="S330" s="14">
        <v>31784</v>
      </c>
      <c r="T330" s="13">
        <v>32060</v>
      </c>
      <c r="U330" s="14">
        <v>32331</v>
      </c>
      <c r="V330" s="13">
        <v>32531</v>
      </c>
      <c r="W330" s="14">
        <v>32764</v>
      </c>
      <c r="X330" s="13">
        <v>34266</v>
      </c>
      <c r="Y330" s="14">
        <v>35089</v>
      </c>
      <c r="Z330" s="13">
        <v>35477</v>
      </c>
      <c r="AA330" s="14">
        <v>35618</v>
      </c>
      <c r="AB330" s="13">
        <v>35963</v>
      </c>
      <c r="AC330" s="14">
        <v>36042</v>
      </c>
      <c r="AD330" s="13">
        <v>36310</v>
      </c>
      <c r="AE330" s="13">
        <v>36473</v>
      </c>
      <c r="AF330" s="14">
        <v>36720</v>
      </c>
    </row>
    <row r="331" s="23" customFormat="1" ht="18" customHeight="1" spans="2:32">
      <c r="B331" s="13">
        <v>46103</v>
      </c>
      <c r="C331" s="14">
        <v>46542</v>
      </c>
      <c r="D331" s="13">
        <v>46791</v>
      </c>
      <c r="E331" s="14">
        <v>47106</v>
      </c>
      <c r="F331" s="13">
        <v>47385</v>
      </c>
      <c r="G331" s="14">
        <v>47881</v>
      </c>
      <c r="H331" s="13">
        <v>48166</v>
      </c>
      <c r="I331" s="14">
        <v>48627</v>
      </c>
      <c r="J331" s="13">
        <v>48867</v>
      </c>
      <c r="K331" s="14">
        <v>49102</v>
      </c>
      <c r="L331" s="13">
        <v>49285</v>
      </c>
      <c r="M331" s="14">
        <v>49628</v>
      </c>
      <c r="N331" s="13">
        <v>49915</v>
      </c>
      <c r="O331" s="14">
        <v>50634</v>
      </c>
      <c r="P331" s="13">
        <v>52175</v>
      </c>
      <c r="Q331" s="35"/>
      <c r="R331" s="13">
        <v>31735</v>
      </c>
      <c r="S331" s="14">
        <v>31785</v>
      </c>
      <c r="T331" s="13">
        <v>32061</v>
      </c>
      <c r="U331" s="14">
        <v>32334</v>
      </c>
      <c r="V331" s="13">
        <v>32535</v>
      </c>
      <c r="W331" s="14">
        <v>32767</v>
      </c>
      <c r="X331" s="13">
        <v>34267</v>
      </c>
      <c r="Y331" s="14">
        <v>35097</v>
      </c>
      <c r="Z331" s="13">
        <v>35480</v>
      </c>
      <c r="AA331" s="14">
        <v>35619</v>
      </c>
      <c r="AB331" s="13">
        <v>35964</v>
      </c>
      <c r="AC331" s="14">
        <v>36043</v>
      </c>
      <c r="AD331" s="13">
        <v>36311</v>
      </c>
      <c r="AE331" s="13">
        <v>36474</v>
      </c>
      <c r="AF331" s="14">
        <v>36721</v>
      </c>
    </row>
    <row r="332" s="23" customFormat="1" ht="18" customHeight="1" spans="2:32">
      <c r="B332" s="13">
        <v>46106</v>
      </c>
      <c r="C332" s="14">
        <v>46543</v>
      </c>
      <c r="D332" s="13">
        <v>46793</v>
      </c>
      <c r="E332" s="14">
        <v>47111</v>
      </c>
      <c r="F332" s="13">
        <v>47392</v>
      </c>
      <c r="G332" s="14">
        <v>47882</v>
      </c>
      <c r="H332" s="13">
        <v>48169</v>
      </c>
      <c r="I332" s="14">
        <v>48629</v>
      </c>
      <c r="J332" s="13">
        <v>48872</v>
      </c>
      <c r="K332" s="14">
        <v>49103</v>
      </c>
      <c r="L332" s="13">
        <v>49286</v>
      </c>
      <c r="M332" s="14">
        <v>49629</v>
      </c>
      <c r="N332" s="13">
        <v>49931</v>
      </c>
      <c r="O332" s="14">
        <v>50643</v>
      </c>
      <c r="P332" s="13">
        <v>52203</v>
      </c>
      <c r="Q332" s="35"/>
      <c r="R332" s="13">
        <v>31736</v>
      </c>
      <c r="S332" s="14">
        <v>31786</v>
      </c>
      <c r="T332" s="13">
        <v>32062</v>
      </c>
      <c r="U332" s="14">
        <v>32335</v>
      </c>
      <c r="V332" s="13">
        <v>32537</v>
      </c>
      <c r="W332" s="14">
        <v>32834</v>
      </c>
      <c r="X332" s="13">
        <v>34268</v>
      </c>
      <c r="Y332" s="14">
        <v>35098</v>
      </c>
      <c r="Z332" s="13">
        <v>35481</v>
      </c>
      <c r="AA332" s="14">
        <v>35621</v>
      </c>
      <c r="AB332" s="13">
        <v>35966</v>
      </c>
      <c r="AC332" s="14">
        <v>36046</v>
      </c>
      <c r="AD332" s="13">
        <v>36313</v>
      </c>
      <c r="AE332" s="13">
        <v>36475</v>
      </c>
      <c r="AF332" s="14">
        <v>36722</v>
      </c>
    </row>
    <row r="333" s="23" customFormat="1" ht="18" customHeight="1" spans="2:32">
      <c r="B333" s="13">
        <v>46110</v>
      </c>
      <c r="C333" s="14">
        <v>46550</v>
      </c>
      <c r="D333" s="13">
        <v>46795</v>
      </c>
      <c r="E333" s="14">
        <v>47112</v>
      </c>
      <c r="F333" s="13">
        <v>47394</v>
      </c>
      <c r="G333" s="14">
        <v>47884</v>
      </c>
      <c r="H333" s="13">
        <v>48179</v>
      </c>
      <c r="I333" s="14">
        <v>48630</v>
      </c>
      <c r="J333" s="13">
        <v>48875</v>
      </c>
      <c r="K333" s="14">
        <v>49104</v>
      </c>
      <c r="L333" s="13">
        <v>49287</v>
      </c>
      <c r="M333" s="14">
        <v>49635</v>
      </c>
      <c r="N333" s="13">
        <v>49961</v>
      </c>
      <c r="O333" s="14">
        <v>50644</v>
      </c>
      <c r="P333" s="13">
        <v>52204</v>
      </c>
      <c r="Q333" s="35"/>
      <c r="R333" s="13">
        <v>31737</v>
      </c>
      <c r="S333" s="14">
        <v>31787</v>
      </c>
      <c r="T333" s="13">
        <v>32066</v>
      </c>
      <c r="U333" s="14">
        <v>32336</v>
      </c>
      <c r="V333" s="13">
        <v>32538</v>
      </c>
      <c r="W333" s="14">
        <v>32948</v>
      </c>
      <c r="X333" s="13">
        <v>34449</v>
      </c>
      <c r="Y333" s="14">
        <v>35118</v>
      </c>
      <c r="Z333" s="13">
        <v>35540</v>
      </c>
      <c r="AA333" s="14">
        <v>35622</v>
      </c>
      <c r="AB333" s="13">
        <v>35971</v>
      </c>
      <c r="AC333" s="14">
        <v>36047</v>
      </c>
      <c r="AD333" s="13">
        <v>36314</v>
      </c>
      <c r="AE333" s="13">
        <v>36476</v>
      </c>
      <c r="AF333" s="14">
        <v>36723</v>
      </c>
    </row>
    <row r="334" s="23" customFormat="1" ht="18" customHeight="1" spans="2:32">
      <c r="B334" s="13">
        <v>52205</v>
      </c>
      <c r="C334" s="14">
        <v>53002</v>
      </c>
      <c r="D334" s="13">
        <v>53127</v>
      </c>
      <c r="E334" s="14">
        <v>53575</v>
      </c>
      <c r="F334" s="13">
        <v>54169</v>
      </c>
      <c r="G334" s="14">
        <v>54812</v>
      </c>
      <c r="H334" s="13">
        <v>55066</v>
      </c>
      <c r="I334" s="14">
        <v>55808</v>
      </c>
      <c r="J334" s="13">
        <v>56333</v>
      </c>
      <c r="K334" s="14">
        <v>57501</v>
      </c>
      <c r="L334" s="13">
        <v>59716</v>
      </c>
      <c r="M334" s="14">
        <v>60407</v>
      </c>
      <c r="N334" s="13">
        <v>61068</v>
      </c>
      <c r="O334" s="14">
        <v>61548</v>
      </c>
      <c r="P334" s="13">
        <v>62093</v>
      </c>
      <c r="Q334" s="35"/>
      <c r="R334" s="13">
        <v>36726</v>
      </c>
      <c r="S334" s="14">
        <v>36852</v>
      </c>
      <c r="T334" s="13">
        <v>37050</v>
      </c>
      <c r="U334" s="14">
        <v>37306</v>
      </c>
      <c r="V334" s="13">
        <v>37378</v>
      </c>
      <c r="W334" s="14">
        <v>37756</v>
      </c>
      <c r="X334" s="13">
        <v>38034</v>
      </c>
      <c r="Y334" s="14">
        <v>38254</v>
      </c>
      <c r="Z334" s="13">
        <v>38371</v>
      </c>
      <c r="AA334" s="14">
        <v>38543</v>
      </c>
      <c r="AB334" s="13">
        <v>38625</v>
      </c>
      <c r="AC334" s="14">
        <v>38739</v>
      </c>
      <c r="AD334" s="13">
        <v>38860</v>
      </c>
      <c r="AE334" s="13">
        <v>38959</v>
      </c>
      <c r="AF334" s="14">
        <v>39107</v>
      </c>
    </row>
    <row r="335" s="23" customFormat="1" ht="18" customHeight="1" spans="2:32">
      <c r="B335" s="13">
        <v>52206</v>
      </c>
      <c r="C335" s="14">
        <v>53006</v>
      </c>
      <c r="D335" s="13">
        <v>53128</v>
      </c>
      <c r="E335" s="14">
        <v>53578</v>
      </c>
      <c r="F335" s="13">
        <v>54171</v>
      </c>
      <c r="G335" s="14">
        <v>54818</v>
      </c>
      <c r="H335" s="13">
        <v>55070</v>
      </c>
      <c r="I335" s="14">
        <v>55810</v>
      </c>
      <c r="J335" s="13">
        <v>56345</v>
      </c>
      <c r="K335" s="14">
        <v>57570</v>
      </c>
      <c r="L335" s="13">
        <v>59717</v>
      </c>
      <c r="M335" s="14">
        <v>60408</v>
      </c>
      <c r="N335" s="13">
        <v>61071</v>
      </c>
      <c r="O335" s="14">
        <v>61553</v>
      </c>
      <c r="P335" s="13">
        <v>62201</v>
      </c>
      <c r="Q335" s="35"/>
      <c r="R335" s="13">
        <v>36727</v>
      </c>
      <c r="S335" s="14">
        <v>36853</v>
      </c>
      <c r="T335" s="13">
        <v>37051</v>
      </c>
      <c r="U335" s="14">
        <v>37307</v>
      </c>
      <c r="V335" s="13">
        <v>37381</v>
      </c>
      <c r="W335" s="14">
        <v>37762</v>
      </c>
      <c r="X335" s="13">
        <v>38036</v>
      </c>
      <c r="Y335" s="14">
        <v>38256</v>
      </c>
      <c r="Z335" s="13">
        <v>38372</v>
      </c>
      <c r="AA335" s="14">
        <v>38547</v>
      </c>
      <c r="AB335" s="13">
        <v>38626</v>
      </c>
      <c r="AC335" s="14">
        <v>38740</v>
      </c>
      <c r="AD335" s="13">
        <v>38862</v>
      </c>
      <c r="AE335" s="13">
        <v>38960</v>
      </c>
      <c r="AF335" s="14">
        <v>39108</v>
      </c>
    </row>
    <row r="336" s="23" customFormat="1" ht="18" customHeight="1" spans="2:32">
      <c r="B336" s="13">
        <v>52227</v>
      </c>
      <c r="C336" s="14">
        <v>53016</v>
      </c>
      <c r="D336" s="13">
        <v>53138</v>
      </c>
      <c r="E336" s="14">
        <v>53583</v>
      </c>
      <c r="F336" s="13">
        <v>54180</v>
      </c>
      <c r="G336" s="14">
        <v>54841</v>
      </c>
      <c r="H336" s="13">
        <v>55085</v>
      </c>
      <c r="I336" s="14">
        <v>55912</v>
      </c>
      <c r="J336" s="13">
        <v>56369</v>
      </c>
      <c r="K336" s="14">
        <v>57659</v>
      </c>
      <c r="L336" s="13">
        <v>59732</v>
      </c>
      <c r="M336" s="14">
        <v>60410</v>
      </c>
      <c r="N336" s="13">
        <v>61072</v>
      </c>
      <c r="O336" s="14">
        <v>61562</v>
      </c>
      <c r="P336" s="13">
        <v>62202</v>
      </c>
      <c r="Q336" s="35"/>
      <c r="R336" s="13">
        <v>36728</v>
      </c>
      <c r="S336" s="14">
        <v>36855</v>
      </c>
      <c r="T336" s="13">
        <v>37052</v>
      </c>
      <c r="U336" s="14">
        <v>37308</v>
      </c>
      <c r="V336" s="13">
        <v>37382</v>
      </c>
      <c r="W336" s="14">
        <v>37764</v>
      </c>
      <c r="X336" s="13">
        <v>38037</v>
      </c>
      <c r="Y336" s="14">
        <v>38257</v>
      </c>
      <c r="Z336" s="13">
        <v>38374</v>
      </c>
      <c r="AA336" s="14">
        <v>38548</v>
      </c>
      <c r="AB336" s="13">
        <v>38627</v>
      </c>
      <c r="AC336" s="14">
        <v>38744</v>
      </c>
      <c r="AD336" s="13">
        <v>38864</v>
      </c>
      <c r="AE336" s="13">
        <v>38961</v>
      </c>
      <c r="AF336" s="14">
        <v>39109</v>
      </c>
    </row>
    <row r="337" s="23" customFormat="1" ht="18" customHeight="1" spans="2:32">
      <c r="B337" s="13">
        <v>52235</v>
      </c>
      <c r="C337" s="14">
        <v>53017</v>
      </c>
      <c r="D337" s="13">
        <v>53147</v>
      </c>
      <c r="E337" s="14">
        <v>53589</v>
      </c>
      <c r="F337" s="13">
        <v>54201</v>
      </c>
      <c r="G337" s="14">
        <v>54850</v>
      </c>
      <c r="H337" s="13">
        <v>55087</v>
      </c>
      <c r="I337" s="14">
        <v>55920</v>
      </c>
      <c r="J337" s="13">
        <v>56374</v>
      </c>
      <c r="K337" s="14">
        <v>57719</v>
      </c>
      <c r="L337" s="13">
        <v>59756</v>
      </c>
      <c r="M337" s="14">
        <v>60416</v>
      </c>
      <c r="N337" s="13">
        <v>61077</v>
      </c>
      <c r="O337" s="14">
        <v>61564</v>
      </c>
      <c r="P337" s="13">
        <v>62203</v>
      </c>
      <c r="Q337" s="35"/>
      <c r="R337" s="13">
        <v>36736</v>
      </c>
      <c r="S337" s="14">
        <v>36858</v>
      </c>
      <c r="T337" s="13">
        <v>37057</v>
      </c>
      <c r="U337" s="14">
        <v>37309</v>
      </c>
      <c r="V337" s="13">
        <v>37383</v>
      </c>
      <c r="W337" s="14">
        <v>37765</v>
      </c>
      <c r="X337" s="13">
        <v>38039</v>
      </c>
      <c r="Y337" s="14">
        <v>38258</v>
      </c>
      <c r="Z337" s="13">
        <v>38376</v>
      </c>
      <c r="AA337" s="14">
        <v>38551</v>
      </c>
      <c r="AB337" s="13">
        <v>38628</v>
      </c>
      <c r="AC337" s="14">
        <v>38745</v>
      </c>
      <c r="AD337" s="13">
        <v>38868</v>
      </c>
      <c r="AE337" s="13">
        <v>38962</v>
      </c>
      <c r="AF337" s="14">
        <v>39112</v>
      </c>
    </row>
    <row r="338" s="23" customFormat="1" ht="18" customHeight="1" spans="2:32">
      <c r="B338" s="13">
        <v>52253</v>
      </c>
      <c r="C338" s="14">
        <v>53021</v>
      </c>
      <c r="D338" s="13">
        <v>53148</v>
      </c>
      <c r="E338" s="14">
        <v>53594</v>
      </c>
      <c r="F338" s="13">
        <v>54208</v>
      </c>
      <c r="G338" s="14">
        <v>54861</v>
      </c>
      <c r="H338" s="13">
        <v>55090</v>
      </c>
      <c r="I338" s="14">
        <v>55944</v>
      </c>
      <c r="J338" s="13">
        <v>56401</v>
      </c>
      <c r="K338" s="14">
        <v>57751</v>
      </c>
      <c r="L338" s="13">
        <v>59771</v>
      </c>
      <c r="M338" s="14">
        <v>60421</v>
      </c>
      <c r="N338" s="13">
        <v>61081</v>
      </c>
      <c r="O338" s="14">
        <v>61568</v>
      </c>
      <c r="P338" s="13">
        <v>62204</v>
      </c>
      <c r="Q338" s="35"/>
      <c r="R338" s="13">
        <v>36738</v>
      </c>
      <c r="S338" s="14">
        <v>36860</v>
      </c>
      <c r="T338" s="13">
        <v>37058</v>
      </c>
      <c r="U338" s="14">
        <v>37310</v>
      </c>
      <c r="V338" s="13">
        <v>37385</v>
      </c>
      <c r="W338" s="14">
        <v>37769</v>
      </c>
      <c r="X338" s="13">
        <v>38040</v>
      </c>
      <c r="Y338" s="14">
        <v>38259</v>
      </c>
      <c r="Z338" s="13">
        <v>38379</v>
      </c>
      <c r="AA338" s="14">
        <v>38552</v>
      </c>
      <c r="AB338" s="13">
        <v>38629</v>
      </c>
      <c r="AC338" s="14">
        <v>38746</v>
      </c>
      <c r="AD338" s="13">
        <v>38870</v>
      </c>
      <c r="AE338" s="13">
        <v>38963</v>
      </c>
      <c r="AF338" s="14">
        <v>39113</v>
      </c>
    </row>
    <row r="339" s="23" customFormat="1" ht="18" customHeight="1" spans="2:32">
      <c r="B339" s="13">
        <v>52312</v>
      </c>
      <c r="C339" s="14">
        <v>53027</v>
      </c>
      <c r="D339" s="13">
        <v>53149</v>
      </c>
      <c r="E339" s="14">
        <v>53595</v>
      </c>
      <c r="F339" s="13">
        <v>54211</v>
      </c>
      <c r="G339" s="14">
        <v>54868</v>
      </c>
      <c r="H339" s="13">
        <v>55092</v>
      </c>
      <c r="I339" s="14">
        <v>55947</v>
      </c>
      <c r="J339" s="13">
        <v>56430</v>
      </c>
      <c r="K339" s="14">
        <v>57770</v>
      </c>
      <c r="L339" s="13">
        <v>59803</v>
      </c>
      <c r="M339" s="14">
        <v>60423</v>
      </c>
      <c r="N339" s="13">
        <v>61084</v>
      </c>
      <c r="O339" s="14">
        <v>61705</v>
      </c>
      <c r="P339" s="13">
        <v>62215</v>
      </c>
      <c r="Q339" s="35"/>
      <c r="R339" s="13">
        <v>36740</v>
      </c>
      <c r="S339" s="14">
        <v>36861</v>
      </c>
      <c r="T339" s="13">
        <v>37059</v>
      </c>
      <c r="U339" s="14">
        <v>37313</v>
      </c>
      <c r="V339" s="13">
        <v>37387</v>
      </c>
      <c r="W339" s="14">
        <v>37770</v>
      </c>
      <c r="X339" s="13">
        <v>38041</v>
      </c>
      <c r="Y339" s="14">
        <v>38260</v>
      </c>
      <c r="Z339" s="13">
        <v>38380</v>
      </c>
      <c r="AA339" s="14">
        <v>38553</v>
      </c>
      <c r="AB339" s="13">
        <v>38631</v>
      </c>
      <c r="AC339" s="14">
        <v>38748</v>
      </c>
      <c r="AD339" s="13">
        <v>38871</v>
      </c>
      <c r="AE339" s="13">
        <v>38964</v>
      </c>
      <c r="AF339" s="14">
        <v>39114</v>
      </c>
    </row>
    <row r="340" s="23" customFormat="1" ht="18" customHeight="1" spans="2:32">
      <c r="B340" s="13">
        <v>52314</v>
      </c>
      <c r="C340" s="14">
        <v>53033</v>
      </c>
      <c r="D340" s="13">
        <v>53152</v>
      </c>
      <c r="E340" s="14">
        <v>53803</v>
      </c>
      <c r="F340" s="13">
        <v>54215</v>
      </c>
      <c r="G340" s="14">
        <v>54923</v>
      </c>
      <c r="H340" s="13">
        <v>55302</v>
      </c>
      <c r="I340" s="14">
        <v>55950</v>
      </c>
      <c r="J340" s="13">
        <v>56441</v>
      </c>
      <c r="K340" s="14">
        <v>57783</v>
      </c>
      <c r="L340" s="13">
        <v>59812</v>
      </c>
      <c r="M340" s="14">
        <v>60442</v>
      </c>
      <c r="N340" s="13">
        <v>61088</v>
      </c>
      <c r="O340" s="14">
        <v>61727</v>
      </c>
      <c r="P340" s="13">
        <v>62216</v>
      </c>
      <c r="Q340" s="35"/>
      <c r="R340" s="13">
        <v>36741</v>
      </c>
      <c r="S340" s="14">
        <v>36862</v>
      </c>
      <c r="T340" s="13">
        <v>37060</v>
      </c>
      <c r="U340" s="14">
        <v>37316</v>
      </c>
      <c r="V340" s="13">
        <v>37391</v>
      </c>
      <c r="W340" s="14">
        <v>37773</v>
      </c>
      <c r="X340" s="13">
        <v>38042</v>
      </c>
      <c r="Y340" s="14">
        <v>38310</v>
      </c>
      <c r="Z340" s="13">
        <v>38381</v>
      </c>
      <c r="AA340" s="14">
        <v>38554</v>
      </c>
      <c r="AB340" s="13">
        <v>38633</v>
      </c>
      <c r="AC340" s="14">
        <v>38749</v>
      </c>
      <c r="AD340" s="13">
        <v>38873</v>
      </c>
      <c r="AE340" s="13">
        <v>38965</v>
      </c>
      <c r="AF340" s="14">
        <v>39115</v>
      </c>
    </row>
    <row r="341" s="23" customFormat="1" ht="18" customHeight="1" spans="2:32">
      <c r="B341" s="13">
        <v>52315</v>
      </c>
      <c r="C341" s="14">
        <v>53036</v>
      </c>
      <c r="D341" s="13">
        <v>53153</v>
      </c>
      <c r="E341" s="14">
        <v>53808</v>
      </c>
      <c r="F341" s="13">
        <v>54217</v>
      </c>
      <c r="G341" s="14">
        <v>54926</v>
      </c>
      <c r="H341" s="13">
        <v>55308</v>
      </c>
      <c r="I341" s="14">
        <v>55955</v>
      </c>
      <c r="J341" s="13">
        <v>56465</v>
      </c>
      <c r="K341" s="14">
        <v>58001</v>
      </c>
      <c r="L341" s="13">
        <v>59840</v>
      </c>
      <c r="M341" s="14">
        <v>60447</v>
      </c>
      <c r="N341" s="13">
        <v>61091</v>
      </c>
      <c r="O341" s="14">
        <v>61729</v>
      </c>
      <c r="P341" s="13">
        <v>62219</v>
      </c>
      <c r="Q341" s="35"/>
      <c r="R341" s="13">
        <v>36742</v>
      </c>
      <c r="S341" s="14">
        <v>36863</v>
      </c>
      <c r="T341" s="13">
        <v>37061</v>
      </c>
      <c r="U341" s="14">
        <v>37317</v>
      </c>
      <c r="V341" s="13">
        <v>37394</v>
      </c>
      <c r="W341" s="14">
        <v>37779</v>
      </c>
      <c r="X341" s="13">
        <v>38044</v>
      </c>
      <c r="Y341" s="14">
        <v>38311</v>
      </c>
      <c r="Z341" s="13">
        <v>38387</v>
      </c>
      <c r="AA341" s="14">
        <v>38555</v>
      </c>
      <c r="AB341" s="13">
        <v>38634</v>
      </c>
      <c r="AC341" s="14">
        <v>38753</v>
      </c>
      <c r="AD341" s="13">
        <v>38876</v>
      </c>
      <c r="AE341" s="13">
        <v>38967</v>
      </c>
      <c r="AF341" s="14">
        <v>39116</v>
      </c>
    </row>
    <row r="342" s="23" customFormat="1" ht="18" customHeight="1" spans="2:32">
      <c r="B342" s="13">
        <v>52324</v>
      </c>
      <c r="C342" s="14">
        <v>53037</v>
      </c>
      <c r="D342" s="13">
        <v>53159</v>
      </c>
      <c r="E342" s="14">
        <v>53811</v>
      </c>
      <c r="F342" s="13">
        <v>54229</v>
      </c>
      <c r="G342" s="14">
        <v>54929</v>
      </c>
      <c r="H342" s="13">
        <v>55309</v>
      </c>
      <c r="I342" s="14">
        <v>55960</v>
      </c>
      <c r="J342" s="13">
        <v>56470</v>
      </c>
      <c r="K342" s="14">
        <v>58012</v>
      </c>
      <c r="L342" s="13">
        <v>59841</v>
      </c>
      <c r="M342" s="14">
        <v>60449</v>
      </c>
      <c r="N342" s="13">
        <v>61239</v>
      </c>
      <c r="O342" s="14">
        <v>61751</v>
      </c>
      <c r="P342" s="13">
        <v>62224</v>
      </c>
      <c r="Q342" s="35"/>
      <c r="R342" s="13">
        <v>36744</v>
      </c>
      <c r="S342" s="14">
        <v>36865</v>
      </c>
      <c r="T342" s="13">
        <v>37078</v>
      </c>
      <c r="U342" s="14">
        <v>37322</v>
      </c>
      <c r="V342" s="13">
        <v>37396</v>
      </c>
      <c r="W342" s="14">
        <v>37809</v>
      </c>
      <c r="X342" s="13">
        <v>38046</v>
      </c>
      <c r="Y342" s="14">
        <v>38313</v>
      </c>
      <c r="Z342" s="13">
        <v>38388</v>
      </c>
      <c r="AA342" s="14">
        <v>38556</v>
      </c>
      <c r="AB342" s="13">
        <v>38635</v>
      </c>
      <c r="AC342" s="14">
        <v>38754</v>
      </c>
      <c r="AD342" s="13">
        <v>38877</v>
      </c>
      <c r="AE342" s="13">
        <v>39038</v>
      </c>
      <c r="AF342" s="14">
        <v>39117</v>
      </c>
    </row>
    <row r="343" s="23" customFormat="1" ht="18" customHeight="1" spans="2:32">
      <c r="B343" s="13">
        <v>52326</v>
      </c>
      <c r="C343" s="14">
        <v>53040</v>
      </c>
      <c r="D343" s="13">
        <v>53167</v>
      </c>
      <c r="E343" s="14">
        <v>53813</v>
      </c>
      <c r="F343" s="13">
        <v>54232</v>
      </c>
      <c r="G343" s="14">
        <v>54933</v>
      </c>
      <c r="H343" s="13">
        <v>55313</v>
      </c>
      <c r="I343" s="14">
        <v>55976</v>
      </c>
      <c r="J343" s="13">
        <v>56482</v>
      </c>
      <c r="K343" s="14">
        <v>58042</v>
      </c>
      <c r="L343" s="13">
        <v>59855</v>
      </c>
      <c r="M343" s="14">
        <v>60450</v>
      </c>
      <c r="N343" s="13">
        <v>61240</v>
      </c>
      <c r="O343" s="14">
        <v>61755</v>
      </c>
      <c r="P343" s="13">
        <v>62230</v>
      </c>
      <c r="Q343" s="35"/>
      <c r="R343" s="13">
        <v>36748</v>
      </c>
      <c r="S343" s="14">
        <v>36866</v>
      </c>
      <c r="T343" s="13">
        <v>37079</v>
      </c>
      <c r="U343" s="14">
        <v>37324</v>
      </c>
      <c r="V343" s="13">
        <v>37397</v>
      </c>
      <c r="W343" s="14">
        <v>37810</v>
      </c>
      <c r="X343" s="13">
        <v>38049</v>
      </c>
      <c r="Y343" s="14">
        <v>38315</v>
      </c>
      <c r="Z343" s="13">
        <v>38390</v>
      </c>
      <c r="AA343" s="14">
        <v>38560</v>
      </c>
      <c r="AB343" s="13">
        <v>38638</v>
      </c>
      <c r="AC343" s="14">
        <v>38759</v>
      </c>
      <c r="AD343" s="13">
        <v>38878</v>
      </c>
      <c r="AE343" s="13">
        <v>39039</v>
      </c>
      <c r="AF343" s="14">
        <v>39119</v>
      </c>
    </row>
    <row r="344" s="23" customFormat="1" ht="18" customHeight="1" spans="2:32">
      <c r="B344" s="13">
        <v>52333</v>
      </c>
      <c r="C344" s="14">
        <v>53047</v>
      </c>
      <c r="D344" s="13">
        <v>53168</v>
      </c>
      <c r="E344" s="14">
        <v>53817</v>
      </c>
      <c r="F344" s="13">
        <v>54235</v>
      </c>
      <c r="G344" s="14">
        <v>54934</v>
      </c>
      <c r="H344" s="13">
        <v>55315</v>
      </c>
      <c r="I344" s="14">
        <v>56007</v>
      </c>
      <c r="J344" s="13">
        <v>56484</v>
      </c>
      <c r="K344" s="14">
        <v>58074</v>
      </c>
      <c r="L344" s="13">
        <v>59901</v>
      </c>
      <c r="M344" s="14">
        <v>60466</v>
      </c>
      <c r="N344" s="13">
        <v>61241</v>
      </c>
      <c r="O344" s="14">
        <v>61764</v>
      </c>
      <c r="P344" s="13">
        <v>62232</v>
      </c>
      <c r="Q344" s="35"/>
      <c r="R344" s="13">
        <v>36749</v>
      </c>
      <c r="S344" s="14">
        <v>36871</v>
      </c>
      <c r="T344" s="13">
        <v>37095</v>
      </c>
      <c r="U344" s="14">
        <v>37325</v>
      </c>
      <c r="V344" s="13">
        <v>37617</v>
      </c>
      <c r="W344" s="14">
        <v>37811</v>
      </c>
      <c r="X344" s="13">
        <v>38050</v>
      </c>
      <c r="Y344" s="14">
        <v>38316</v>
      </c>
      <c r="Z344" s="13">
        <v>38391</v>
      </c>
      <c r="AA344" s="14">
        <v>38562</v>
      </c>
      <c r="AB344" s="13">
        <v>38639</v>
      </c>
      <c r="AC344" s="14">
        <v>38761</v>
      </c>
      <c r="AD344" s="13">
        <v>38901</v>
      </c>
      <c r="AE344" s="13">
        <v>39040</v>
      </c>
      <c r="AF344" s="14">
        <v>39120</v>
      </c>
    </row>
    <row r="345" s="23" customFormat="1" ht="18" customHeight="1" spans="2:32">
      <c r="B345" s="13">
        <v>52338</v>
      </c>
      <c r="C345" s="14">
        <v>53048</v>
      </c>
      <c r="D345" s="13">
        <v>53176</v>
      </c>
      <c r="E345" s="14">
        <v>53821</v>
      </c>
      <c r="F345" s="13">
        <v>54240</v>
      </c>
      <c r="G345" s="14">
        <v>54941</v>
      </c>
      <c r="H345" s="13">
        <v>55319</v>
      </c>
      <c r="I345" s="14">
        <v>56011</v>
      </c>
      <c r="J345" s="13">
        <v>56501</v>
      </c>
      <c r="K345" s="14">
        <v>58075</v>
      </c>
      <c r="L345" s="13">
        <v>59902</v>
      </c>
      <c r="M345" s="14">
        <v>60472</v>
      </c>
      <c r="N345" s="13">
        <v>61273</v>
      </c>
      <c r="O345" s="14">
        <v>61815</v>
      </c>
      <c r="P345" s="13">
        <v>62233</v>
      </c>
      <c r="Q345" s="35"/>
      <c r="R345" s="13">
        <v>36750</v>
      </c>
      <c r="S345" s="14">
        <v>36874</v>
      </c>
      <c r="T345" s="13">
        <v>37096</v>
      </c>
      <c r="U345" s="14">
        <v>37327</v>
      </c>
      <c r="V345" s="13">
        <v>37640</v>
      </c>
      <c r="W345" s="14">
        <v>37819</v>
      </c>
      <c r="X345" s="13">
        <v>38052</v>
      </c>
      <c r="Y345" s="14">
        <v>38317</v>
      </c>
      <c r="Z345" s="13">
        <v>38392</v>
      </c>
      <c r="AA345" s="14">
        <v>38563</v>
      </c>
      <c r="AB345" s="13">
        <v>38641</v>
      </c>
      <c r="AC345" s="14">
        <v>38762</v>
      </c>
      <c r="AD345" s="13">
        <v>38902</v>
      </c>
      <c r="AE345" s="13">
        <v>39041</v>
      </c>
      <c r="AF345" s="14">
        <v>39121</v>
      </c>
    </row>
    <row r="346" s="23" customFormat="1" ht="18" customHeight="1" spans="2:32">
      <c r="B346" s="13">
        <v>52341</v>
      </c>
      <c r="C346" s="14">
        <v>53058</v>
      </c>
      <c r="D346" s="13">
        <v>53179</v>
      </c>
      <c r="E346" s="14">
        <v>53824</v>
      </c>
      <c r="F346" s="13">
        <v>54241</v>
      </c>
      <c r="G346" s="14">
        <v>54944</v>
      </c>
      <c r="H346" s="13">
        <v>55320</v>
      </c>
      <c r="I346" s="14">
        <v>56017</v>
      </c>
      <c r="J346" s="13">
        <v>56502</v>
      </c>
      <c r="K346" s="14">
        <v>58076</v>
      </c>
      <c r="L346" s="13">
        <v>59903</v>
      </c>
      <c r="M346" s="14">
        <v>60481</v>
      </c>
      <c r="N346" s="13">
        <v>61275</v>
      </c>
      <c r="O346" s="14">
        <v>61833</v>
      </c>
      <c r="P346" s="13">
        <v>62236</v>
      </c>
      <c r="Q346" s="35"/>
      <c r="R346" s="13">
        <v>36751</v>
      </c>
      <c r="S346" s="14">
        <v>36875</v>
      </c>
      <c r="T346" s="13">
        <v>37097</v>
      </c>
      <c r="U346" s="14">
        <v>37328</v>
      </c>
      <c r="V346" s="13">
        <v>37650</v>
      </c>
      <c r="W346" s="14">
        <v>37826</v>
      </c>
      <c r="X346" s="13">
        <v>38057</v>
      </c>
      <c r="Y346" s="14">
        <v>38318</v>
      </c>
      <c r="Z346" s="13">
        <v>38425</v>
      </c>
      <c r="AA346" s="14">
        <v>38564</v>
      </c>
      <c r="AB346" s="13">
        <v>38642</v>
      </c>
      <c r="AC346" s="14">
        <v>38764</v>
      </c>
      <c r="AD346" s="13">
        <v>38912</v>
      </c>
      <c r="AE346" s="13">
        <v>39044</v>
      </c>
      <c r="AF346" s="14">
        <v>39122</v>
      </c>
    </row>
    <row r="347" s="23" customFormat="1" ht="18" customHeight="1" spans="2:32">
      <c r="B347" s="13">
        <v>52345</v>
      </c>
      <c r="C347" s="14">
        <v>53060</v>
      </c>
      <c r="D347" s="13">
        <v>53181</v>
      </c>
      <c r="E347" s="14">
        <v>53901</v>
      </c>
      <c r="F347" s="13">
        <v>54402</v>
      </c>
      <c r="G347" s="14">
        <v>54947</v>
      </c>
      <c r="H347" s="13">
        <v>55327</v>
      </c>
      <c r="I347" s="14">
        <v>56024</v>
      </c>
      <c r="J347" s="13">
        <v>56537</v>
      </c>
      <c r="K347" s="14">
        <v>58204</v>
      </c>
      <c r="L347" s="13">
        <v>59904</v>
      </c>
      <c r="M347" s="14">
        <v>60512</v>
      </c>
      <c r="N347" s="13">
        <v>61278</v>
      </c>
      <c r="O347" s="14">
        <v>61847</v>
      </c>
      <c r="P347" s="13">
        <v>62238</v>
      </c>
      <c r="Q347" s="35"/>
      <c r="R347" s="13">
        <v>36752</v>
      </c>
      <c r="S347" s="14">
        <v>36879</v>
      </c>
      <c r="T347" s="13">
        <v>37098</v>
      </c>
      <c r="U347" s="14">
        <v>37329</v>
      </c>
      <c r="V347" s="13">
        <v>37657</v>
      </c>
      <c r="W347" s="14">
        <v>37829</v>
      </c>
      <c r="X347" s="13">
        <v>38061</v>
      </c>
      <c r="Y347" s="14">
        <v>38321</v>
      </c>
      <c r="Z347" s="13">
        <v>38449</v>
      </c>
      <c r="AA347" s="14">
        <v>38565</v>
      </c>
      <c r="AB347" s="13">
        <v>38643</v>
      </c>
      <c r="AC347" s="14">
        <v>38765</v>
      </c>
      <c r="AD347" s="13">
        <v>38913</v>
      </c>
      <c r="AE347" s="13">
        <v>39045</v>
      </c>
      <c r="AF347" s="14">
        <v>39140</v>
      </c>
    </row>
    <row r="348" s="23" customFormat="1" ht="18" customHeight="1" spans="2:32">
      <c r="B348" s="13">
        <v>52351</v>
      </c>
      <c r="C348" s="14">
        <v>53061</v>
      </c>
      <c r="D348" s="13">
        <v>53182</v>
      </c>
      <c r="E348" s="14">
        <v>53911</v>
      </c>
      <c r="F348" s="13">
        <v>54403</v>
      </c>
      <c r="G348" s="14">
        <v>54961</v>
      </c>
      <c r="H348" s="13">
        <v>55328</v>
      </c>
      <c r="I348" s="14">
        <v>56031</v>
      </c>
      <c r="J348" s="13">
        <v>56538</v>
      </c>
      <c r="K348" s="14">
        <v>58205</v>
      </c>
      <c r="L348" s="13">
        <v>59927</v>
      </c>
      <c r="M348" s="14">
        <v>60536</v>
      </c>
      <c r="N348" s="13">
        <v>61284</v>
      </c>
      <c r="O348" s="14">
        <v>61848</v>
      </c>
      <c r="P348" s="13">
        <v>62240</v>
      </c>
      <c r="Q348" s="35"/>
      <c r="R348" s="13">
        <v>36753</v>
      </c>
      <c r="S348" s="14">
        <v>36901</v>
      </c>
      <c r="T348" s="13">
        <v>37101</v>
      </c>
      <c r="U348" s="14">
        <v>37330</v>
      </c>
      <c r="V348" s="13">
        <v>37658</v>
      </c>
      <c r="W348" s="14">
        <v>37841</v>
      </c>
      <c r="X348" s="13">
        <v>38066</v>
      </c>
      <c r="Y348" s="14">
        <v>38326</v>
      </c>
      <c r="Z348" s="13">
        <v>38450</v>
      </c>
      <c r="AA348" s="14">
        <v>38567</v>
      </c>
      <c r="AB348" s="13">
        <v>38645</v>
      </c>
      <c r="AC348" s="14">
        <v>38767</v>
      </c>
      <c r="AD348" s="13">
        <v>38914</v>
      </c>
      <c r="AE348" s="13">
        <v>39051</v>
      </c>
      <c r="AF348" s="14">
        <v>39144</v>
      </c>
    </row>
    <row r="349" s="23" customFormat="1" ht="18" customHeight="1" spans="2:32">
      <c r="B349" s="13">
        <v>52353</v>
      </c>
      <c r="C349" s="14">
        <v>53062</v>
      </c>
      <c r="D349" s="13">
        <v>53183</v>
      </c>
      <c r="E349" s="14">
        <v>53925</v>
      </c>
      <c r="F349" s="13">
        <v>54409</v>
      </c>
      <c r="G349" s="14">
        <v>54963</v>
      </c>
      <c r="H349" s="13">
        <v>55331</v>
      </c>
      <c r="I349" s="14">
        <v>56035</v>
      </c>
      <c r="J349" s="13">
        <v>56577</v>
      </c>
      <c r="K349" s="14">
        <v>58265</v>
      </c>
      <c r="L349" s="13">
        <v>59937</v>
      </c>
      <c r="M349" s="14">
        <v>60548</v>
      </c>
      <c r="N349" s="13">
        <v>61301</v>
      </c>
      <c r="O349" s="14">
        <v>61856</v>
      </c>
      <c r="P349" s="13">
        <v>62243</v>
      </c>
      <c r="Q349" s="35"/>
      <c r="R349" s="13">
        <v>36754</v>
      </c>
      <c r="S349" s="14">
        <v>36904</v>
      </c>
      <c r="T349" s="13">
        <v>37118</v>
      </c>
      <c r="U349" s="14">
        <v>37332</v>
      </c>
      <c r="V349" s="13">
        <v>37680</v>
      </c>
      <c r="W349" s="14">
        <v>37843</v>
      </c>
      <c r="X349" s="13">
        <v>38067</v>
      </c>
      <c r="Y349" s="14">
        <v>38327</v>
      </c>
      <c r="Z349" s="13">
        <v>38452</v>
      </c>
      <c r="AA349" s="14">
        <v>38568</v>
      </c>
      <c r="AB349" s="13">
        <v>38646</v>
      </c>
      <c r="AC349" s="14">
        <v>38768</v>
      </c>
      <c r="AD349" s="13">
        <v>38916</v>
      </c>
      <c r="AE349" s="13">
        <v>39054</v>
      </c>
      <c r="AF349" s="14">
        <v>39145</v>
      </c>
    </row>
    <row r="350" s="23" customFormat="1" ht="18" customHeight="1" spans="2:32">
      <c r="B350" s="13">
        <v>52530</v>
      </c>
      <c r="C350" s="14">
        <v>53069</v>
      </c>
      <c r="D350" s="13">
        <v>53184</v>
      </c>
      <c r="E350" s="14">
        <v>53940</v>
      </c>
      <c r="F350" s="13">
        <v>54441</v>
      </c>
      <c r="G350" s="14">
        <v>54971</v>
      </c>
      <c r="H350" s="13">
        <v>55341</v>
      </c>
      <c r="I350" s="14">
        <v>56050</v>
      </c>
      <c r="J350" s="13">
        <v>56601</v>
      </c>
      <c r="K350" s="14">
        <v>58401</v>
      </c>
      <c r="L350" s="13">
        <v>60033</v>
      </c>
      <c r="M350" s="14">
        <v>60554</v>
      </c>
      <c r="N350" s="13">
        <v>61317</v>
      </c>
      <c r="O350" s="14">
        <v>61858</v>
      </c>
      <c r="P350" s="13">
        <v>62246</v>
      </c>
      <c r="Q350" s="35"/>
      <c r="R350" s="13">
        <v>36756</v>
      </c>
      <c r="S350" s="14">
        <v>36907</v>
      </c>
      <c r="T350" s="13">
        <v>37134</v>
      </c>
      <c r="U350" s="14">
        <v>37333</v>
      </c>
      <c r="V350" s="13">
        <v>37681</v>
      </c>
      <c r="W350" s="14">
        <v>37846</v>
      </c>
      <c r="X350" s="13">
        <v>38068</v>
      </c>
      <c r="Y350" s="14">
        <v>38328</v>
      </c>
      <c r="Z350" s="13">
        <v>38453</v>
      </c>
      <c r="AA350" s="14">
        <v>38569</v>
      </c>
      <c r="AB350" s="13">
        <v>38647</v>
      </c>
      <c r="AC350" s="14">
        <v>38769</v>
      </c>
      <c r="AD350" s="13">
        <v>38917</v>
      </c>
      <c r="AE350" s="13">
        <v>39057</v>
      </c>
      <c r="AF350" s="14">
        <v>39146</v>
      </c>
    </row>
    <row r="351" s="23" customFormat="1" ht="18" customHeight="1" spans="2:32">
      <c r="B351" s="13">
        <v>52534</v>
      </c>
      <c r="C351" s="14">
        <v>53070</v>
      </c>
      <c r="D351" s="13">
        <v>53185</v>
      </c>
      <c r="E351" s="14">
        <v>53950</v>
      </c>
      <c r="F351" s="13">
        <v>54455</v>
      </c>
      <c r="G351" s="14">
        <v>54978</v>
      </c>
      <c r="H351" s="13">
        <v>55348</v>
      </c>
      <c r="I351" s="14">
        <v>56055</v>
      </c>
      <c r="J351" s="13">
        <v>56619</v>
      </c>
      <c r="K351" s="14">
        <v>58402</v>
      </c>
      <c r="L351" s="13">
        <v>60071</v>
      </c>
      <c r="M351" s="14">
        <v>60560</v>
      </c>
      <c r="N351" s="13">
        <v>61320</v>
      </c>
      <c r="O351" s="14">
        <v>61864</v>
      </c>
      <c r="P351" s="13">
        <v>62249</v>
      </c>
      <c r="Q351" s="35"/>
      <c r="R351" s="13">
        <v>36758</v>
      </c>
      <c r="S351" s="14">
        <v>36908</v>
      </c>
      <c r="T351" s="13">
        <v>37137</v>
      </c>
      <c r="U351" s="14">
        <v>37334</v>
      </c>
      <c r="V351" s="13">
        <v>37683</v>
      </c>
      <c r="W351" s="14">
        <v>37847</v>
      </c>
      <c r="X351" s="13">
        <v>38069</v>
      </c>
      <c r="Y351" s="14">
        <v>38329</v>
      </c>
      <c r="Z351" s="13">
        <v>38454</v>
      </c>
      <c r="AA351" s="14">
        <v>38572</v>
      </c>
      <c r="AB351" s="13">
        <v>38649</v>
      </c>
      <c r="AC351" s="14">
        <v>38773</v>
      </c>
      <c r="AD351" s="13">
        <v>38920</v>
      </c>
      <c r="AE351" s="13">
        <v>39059</v>
      </c>
      <c r="AF351" s="14">
        <v>39148</v>
      </c>
    </row>
    <row r="352" s="23" customFormat="1" ht="18" customHeight="1" spans="2:32">
      <c r="B352" s="13">
        <v>52542</v>
      </c>
      <c r="C352" s="14">
        <v>53073</v>
      </c>
      <c r="D352" s="13">
        <v>53190</v>
      </c>
      <c r="E352" s="14">
        <v>53954</v>
      </c>
      <c r="F352" s="13">
        <v>54464</v>
      </c>
      <c r="G352" s="14">
        <v>54980</v>
      </c>
      <c r="H352" s="13">
        <v>55350</v>
      </c>
      <c r="I352" s="14">
        <v>56058</v>
      </c>
      <c r="J352" s="13">
        <v>56630</v>
      </c>
      <c r="K352" s="14">
        <v>58554</v>
      </c>
      <c r="L352" s="13">
        <v>60072</v>
      </c>
      <c r="M352" s="14">
        <v>60827</v>
      </c>
      <c r="N352" s="13">
        <v>61332</v>
      </c>
      <c r="O352" s="14">
        <v>61873</v>
      </c>
      <c r="P352" s="13">
        <v>62250</v>
      </c>
      <c r="Q352" s="35"/>
      <c r="R352" s="13">
        <v>36759</v>
      </c>
      <c r="S352" s="14">
        <v>36910</v>
      </c>
      <c r="T352" s="13">
        <v>37140</v>
      </c>
      <c r="U352" s="14">
        <v>37335</v>
      </c>
      <c r="V352" s="13">
        <v>37687</v>
      </c>
      <c r="W352" s="14">
        <v>37848</v>
      </c>
      <c r="X352" s="13">
        <v>38070</v>
      </c>
      <c r="Y352" s="14">
        <v>38330</v>
      </c>
      <c r="Z352" s="13">
        <v>38455</v>
      </c>
      <c r="AA352" s="14">
        <v>38573</v>
      </c>
      <c r="AB352" s="13">
        <v>38650</v>
      </c>
      <c r="AC352" s="14">
        <v>38774</v>
      </c>
      <c r="AD352" s="13">
        <v>38921</v>
      </c>
      <c r="AE352" s="13">
        <v>39061</v>
      </c>
      <c r="AF352" s="14">
        <v>39149</v>
      </c>
    </row>
    <row r="353" s="23" customFormat="1" ht="18" customHeight="1" spans="2:32">
      <c r="B353" s="13">
        <v>52544</v>
      </c>
      <c r="C353" s="14">
        <v>53075</v>
      </c>
      <c r="D353" s="13">
        <v>53191</v>
      </c>
      <c r="E353" s="14">
        <v>53955</v>
      </c>
      <c r="F353" s="13">
        <v>54469</v>
      </c>
      <c r="G353" s="14">
        <v>54981</v>
      </c>
      <c r="H353" s="13">
        <v>55352</v>
      </c>
      <c r="I353" s="14">
        <v>56062</v>
      </c>
      <c r="J353" s="13">
        <v>56668</v>
      </c>
      <c r="K353" s="14">
        <v>58601</v>
      </c>
      <c r="L353" s="13">
        <v>60080</v>
      </c>
      <c r="M353" s="14">
        <v>60901</v>
      </c>
      <c r="N353" s="13">
        <v>61335</v>
      </c>
      <c r="O353" s="14">
        <v>61880</v>
      </c>
      <c r="P353" s="13">
        <v>62254</v>
      </c>
      <c r="Q353" s="35"/>
      <c r="R353" s="13">
        <v>36761</v>
      </c>
      <c r="S353" s="14">
        <v>36912</v>
      </c>
      <c r="T353" s="13">
        <v>37141</v>
      </c>
      <c r="U353" s="14">
        <v>37337</v>
      </c>
      <c r="V353" s="13">
        <v>37688</v>
      </c>
      <c r="W353" s="14">
        <v>37852</v>
      </c>
      <c r="X353" s="13">
        <v>38074</v>
      </c>
      <c r="Y353" s="14">
        <v>38332</v>
      </c>
      <c r="Z353" s="13">
        <v>38457</v>
      </c>
      <c r="AA353" s="14">
        <v>38575</v>
      </c>
      <c r="AB353" s="13">
        <v>38658</v>
      </c>
      <c r="AC353" s="14">
        <v>38778</v>
      </c>
      <c r="AD353" s="13">
        <v>38922</v>
      </c>
      <c r="AE353" s="13">
        <v>39062</v>
      </c>
      <c r="AF353" s="14">
        <v>39150</v>
      </c>
    </row>
    <row r="354" s="23" customFormat="1" ht="18" customHeight="1" spans="2:32">
      <c r="B354" s="13">
        <v>52556</v>
      </c>
      <c r="C354" s="14">
        <v>53076</v>
      </c>
      <c r="D354" s="13">
        <v>53507</v>
      </c>
      <c r="E354" s="14">
        <v>53958</v>
      </c>
      <c r="F354" s="13">
        <v>54482</v>
      </c>
      <c r="G354" s="14">
        <v>54986</v>
      </c>
      <c r="H354" s="13">
        <v>55355</v>
      </c>
      <c r="I354" s="14">
        <v>56063</v>
      </c>
      <c r="J354" s="13">
        <v>56687</v>
      </c>
      <c r="K354" s="14">
        <v>58602</v>
      </c>
      <c r="L354" s="13">
        <v>60081</v>
      </c>
      <c r="M354" s="14">
        <v>60932</v>
      </c>
      <c r="N354" s="13">
        <v>61350</v>
      </c>
      <c r="O354" s="14">
        <v>61884</v>
      </c>
      <c r="P354" s="13">
        <v>62256</v>
      </c>
      <c r="Q354" s="35"/>
      <c r="R354" s="13">
        <v>36762</v>
      </c>
      <c r="S354" s="14">
        <v>36913</v>
      </c>
      <c r="T354" s="13">
        <v>37142</v>
      </c>
      <c r="U354" s="14">
        <v>37338</v>
      </c>
      <c r="V354" s="13">
        <v>37691</v>
      </c>
      <c r="W354" s="14">
        <v>37861</v>
      </c>
      <c r="X354" s="13">
        <v>38075</v>
      </c>
      <c r="Y354" s="14">
        <v>38333</v>
      </c>
      <c r="Z354" s="13">
        <v>38459</v>
      </c>
      <c r="AA354" s="14">
        <v>38577</v>
      </c>
      <c r="AB354" s="13">
        <v>38659</v>
      </c>
      <c r="AC354" s="14">
        <v>38820</v>
      </c>
      <c r="AD354" s="13">
        <v>38923</v>
      </c>
      <c r="AE354" s="13">
        <v>39063</v>
      </c>
      <c r="AF354" s="14">
        <v>39152</v>
      </c>
    </row>
    <row r="355" s="23" customFormat="1" ht="18" customHeight="1" spans="2:32">
      <c r="B355" s="13">
        <v>52568</v>
      </c>
      <c r="C355" s="14">
        <v>53081</v>
      </c>
      <c r="D355" s="13">
        <v>53508</v>
      </c>
      <c r="E355" s="14">
        <v>53959</v>
      </c>
      <c r="F355" s="13">
        <v>54494</v>
      </c>
      <c r="G355" s="14">
        <v>55001</v>
      </c>
      <c r="H355" s="13">
        <v>55357</v>
      </c>
      <c r="I355" s="14">
        <v>56071</v>
      </c>
      <c r="J355" s="13">
        <v>56716</v>
      </c>
      <c r="K355" s="14">
        <v>58701</v>
      </c>
      <c r="L355" s="13">
        <v>60095</v>
      </c>
      <c r="M355" s="14">
        <v>60936</v>
      </c>
      <c r="N355" s="13">
        <v>61362</v>
      </c>
      <c r="O355" s="14">
        <v>61911</v>
      </c>
      <c r="P355" s="13">
        <v>62258</v>
      </c>
      <c r="Q355" s="35"/>
      <c r="R355" s="13">
        <v>36763</v>
      </c>
      <c r="S355" s="14">
        <v>36915</v>
      </c>
      <c r="T355" s="13">
        <v>37144</v>
      </c>
      <c r="U355" s="14">
        <v>37339</v>
      </c>
      <c r="V355" s="13">
        <v>37705</v>
      </c>
      <c r="W355" s="14">
        <v>37862</v>
      </c>
      <c r="X355" s="13">
        <v>38076</v>
      </c>
      <c r="Y355" s="14">
        <v>38334</v>
      </c>
      <c r="Z355" s="13">
        <v>38460</v>
      </c>
      <c r="AA355" s="14">
        <v>38579</v>
      </c>
      <c r="AB355" s="13">
        <v>38661</v>
      </c>
      <c r="AC355" s="14">
        <v>38824</v>
      </c>
      <c r="AD355" s="13">
        <v>38924</v>
      </c>
      <c r="AE355" s="13">
        <v>39066</v>
      </c>
      <c r="AF355" s="14">
        <v>39153</v>
      </c>
    </row>
    <row r="356" s="23" customFormat="1" ht="18" customHeight="1" spans="2:32">
      <c r="B356" s="13">
        <v>52577</v>
      </c>
      <c r="C356" s="14">
        <v>53082</v>
      </c>
      <c r="D356" s="13">
        <v>53521</v>
      </c>
      <c r="E356" s="14">
        <v>53960</v>
      </c>
      <c r="F356" s="13">
        <v>54495</v>
      </c>
      <c r="G356" s="14">
        <v>55003</v>
      </c>
      <c r="H356" s="13">
        <v>55358</v>
      </c>
      <c r="I356" s="14">
        <v>56073</v>
      </c>
      <c r="J356" s="13">
        <v>56721</v>
      </c>
      <c r="K356" s="14">
        <v>58702</v>
      </c>
      <c r="L356" s="13">
        <v>60097</v>
      </c>
      <c r="M356" s="14">
        <v>60945</v>
      </c>
      <c r="N356" s="13">
        <v>61363</v>
      </c>
      <c r="O356" s="14">
        <v>61920</v>
      </c>
      <c r="P356" s="13">
        <v>62259</v>
      </c>
      <c r="Q356" s="35"/>
      <c r="R356" s="13">
        <v>36764</v>
      </c>
      <c r="S356" s="14">
        <v>36919</v>
      </c>
      <c r="T356" s="13">
        <v>37145</v>
      </c>
      <c r="U356" s="14">
        <v>37340</v>
      </c>
      <c r="V356" s="13">
        <v>37707</v>
      </c>
      <c r="W356" s="14">
        <v>37863</v>
      </c>
      <c r="X356" s="13">
        <v>38077</v>
      </c>
      <c r="Y356" s="14">
        <v>38337</v>
      </c>
      <c r="Z356" s="13">
        <v>38461</v>
      </c>
      <c r="AA356" s="14">
        <v>38581</v>
      </c>
      <c r="AB356" s="13">
        <v>38663</v>
      </c>
      <c r="AC356" s="14">
        <v>38828</v>
      </c>
      <c r="AD356" s="13">
        <v>38925</v>
      </c>
      <c r="AE356" s="13">
        <v>39067</v>
      </c>
      <c r="AF356" s="14">
        <v>39154</v>
      </c>
    </row>
    <row r="357" s="23" customFormat="1" ht="18" customHeight="1" spans="2:32">
      <c r="B357" s="13">
        <v>52601</v>
      </c>
      <c r="C357" s="14">
        <v>53085</v>
      </c>
      <c r="D357" s="13">
        <v>53523</v>
      </c>
      <c r="E357" s="14">
        <v>53965</v>
      </c>
      <c r="F357" s="13">
        <v>54501</v>
      </c>
      <c r="G357" s="14">
        <v>55005</v>
      </c>
      <c r="H357" s="13">
        <v>55359</v>
      </c>
      <c r="I357" s="14">
        <v>56075</v>
      </c>
      <c r="J357" s="13">
        <v>57005</v>
      </c>
      <c r="K357" s="14">
        <v>58703</v>
      </c>
      <c r="L357" s="13">
        <v>60098</v>
      </c>
      <c r="M357" s="14">
        <v>60950</v>
      </c>
      <c r="N357" s="13">
        <v>61364</v>
      </c>
      <c r="O357" s="14">
        <v>61936</v>
      </c>
      <c r="P357" s="13">
        <v>62260</v>
      </c>
      <c r="Q357" s="35"/>
      <c r="R357" s="13">
        <v>36765</v>
      </c>
      <c r="S357" s="14">
        <v>36921</v>
      </c>
      <c r="T357" s="13">
        <v>37147</v>
      </c>
      <c r="U357" s="14">
        <v>37342</v>
      </c>
      <c r="V357" s="13">
        <v>37708</v>
      </c>
      <c r="W357" s="14">
        <v>37866</v>
      </c>
      <c r="X357" s="13">
        <v>38079</v>
      </c>
      <c r="Y357" s="14">
        <v>38339</v>
      </c>
      <c r="Z357" s="13">
        <v>38462</v>
      </c>
      <c r="AA357" s="14">
        <v>38582</v>
      </c>
      <c r="AB357" s="13">
        <v>38665</v>
      </c>
      <c r="AC357" s="14">
        <v>38833</v>
      </c>
      <c r="AD357" s="13">
        <v>38926</v>
      </c>
      <c r="AE357" s="13">
        <v>39069</v>
      </c>
      <c r="AF357" s="14">
        <v>39156</v>
      </c>
    </row>
    <row r="358" s="23" customFormat="1" ht="18" customHeight="1" spans="2:32">
      <c r="B358" s="13">
        <v>52624</v>
      </c>
      <c r="C358" s="14">
        <v>53086</v>
      </c>
      <c r="D358" s="13">
        <v>53525</v>
      </c>
      <c r="E358" s="14">
        <v>53969</v>
      </c>
      <c r="F358" s="13">
        <v>54526</v>
      </c>
      <c r="G358" s="14">
        <v>55008</v>
      </c>
      <c r="H358" s="13">
        <v>55364</v>
      </c>
      <c r="I358" s="14">
        <v>56084</v>
      </c>
      <c r="J358" s="13">
        <v>57006</v>
      </c>
      <c r="K358" s="14">
        <v>58704</v>
      </c>
      <c r="L358" s="13">
        <v>60109</v>
      </c>
      <c r="M358" s="14">
        <v>60954</v>
      </c>
      <c r="N358" s="13">
        <v>61372</v>
      </c>
      <c r="O358" s="14">
        <v>61938</v>
      </c>
      <c r="P358" s="13">
        <v>62264</v>
      </c>
      <c r="Q358" s="35"/>
      <c r="R358" s="13">
        <v>36766</v>
      </c>
      <c r="S358" s="14">
        <v>36922</v>
      </c>
      <c r="T358" s="13">
        <v>37149</v>
      </c>
      <c r="U358" s="14">
        <v>37345</v>
      </c>
      <c r="V358" s="13">
        <v>37710</v>
      </c>
      <c r="W358" s="14">
        <v>37869</v>
      </c>
      <c r="X358" s="13">
        <v>38080</v>
      </c>
      <c r="Y358" s="14">
        <v>38341</v>
      </c>
      <c r="Z358" s="13">
        <v>38463</v>
      </c>
      <c r="AA358" s="14">
        <v>38585</v>
      </c>
      <c r="AB358" s="13">
        <v>38666</v>
      </c>
      <c r="AC358" s="14">
        <v>38834</v>
      </c>
      <c r="AD358" s="13">
        <v>38927</v>
      </c>
      <c r="AE358" s="13">
        <v>39071</v>
      </c>
      <c r="AF358" s="14">
        <v>39159</v>
      </c>
    </row>
    <row r="359" s="23" customFormat="1" ht="18" customHeight="1" spans="2:32">
      <c r="B359" s="13">
        <v>52627</v>
      </c>
      <c r="C359" s="14">
        <v>53090</v>
      </c>
      <c r="D359" s="13">
        <v>53528</v>
      </c>
      <c r="E359" s="14">
        <v>54002</v>
      </c>
      <c r="F359" s="13">
        <v>54543</v>
      </c>
      <c r="G359" s="14">
        <v>55011</v>
      </c>
      <c r="H359" s="13">
        <v>55366</v>
      </c>
      <c r="I359" s="14">
        <v>56093</v>
      </c>
      <c r="J359" s="13">
        <v>57007</v>
      </c>
      <c r="K359" s="14">
        <v>58707</v>
      </c>
      <c r="L359" s="13">
        <v>60112</v>
      </c>
      <c r="M359" s="14">
        <v>60957</v>
      </c>
      <c r="N359" s="13">
        <v>61374</v>
      </c>
      <c r="O359" s="14">
        <v>61944</v>
      </c>
      <c r="P359" s="13">
        <v>62265</v>
      </c>
      <c r="Q359" s="35"/>
      <c r="R359" s="13">
        <v>36767</v>
      </c>
      <c r="S359" s="14">
        <v>36925</v>
      </c>
      <c r="T359" s="13">
        <v>37150</v>
      </c>
      <c r="U359" s="14">
        <v>37348</v>
      </c>
      <c r="V359" s="13">
        <v>37713</v>
      </c>
      <c r="W359" s="14">
        <v>37870</v>
      </c>
      <c r="X359" s="13">
        <v>38201</v>
      </c>
      <c r="Y359" s="14">
        <v>38342</v>
      </c>
      <c r="Z359" s="13">
        <v>38468</v>
      </c>
      <c r="AA359" s="14">
        <v>38587</v>
      </c>
      <c r="AB359" s="13">
        <v>38670</v>
      </c>
      <c r="AC359" s="14">
        <v>38838</v>
      </c>
      <c r="AD359" s="13">
        <v>38928</v>
      </c>
      <c r="AE359" s="13">
        <v>39072</v>
      </c>
      <c r="AF359" s="14">
        <v>39160</v>
      </c>
    </row>
    <row r="360" s="23" customFormat="1" ht="18" customHeight="1" spans="2:32">
      <c r="B360" s="13">
        <v>52632</v>
      </c>
      <c r="C360" s="14">
        <v>53094</v>
      </c>
      <c r="D360" s="13">
        <v>53531</v>
      </c>
      <c r="E360" s="14">
        <v>54005</v>
      </c>
      <c r="F360" s="13">
        <v>54548</v>
      </c>
      <c r="G360" s="14">
        <v>55018</v>
      </c>
      <c r="H360" s="13">
        <v>55371</v>
      </c>
      <c r="I360" s="14">
        <v>56143</v>
      </c>
      <c r="J360" s="13">
        <v>57013</v>
      </c>
      <c r="K360" s="14">
        <v>58801</v>
      </c>
      <c r="L360" s="13">
        <v>60113</v>
      </c>
      <c r="M360" s="14">
        <v>60970</v>
      </c>
      <c r="N360" s="13">
        <v>61411</v>
      </c>
      <c r="O360" s="14">
        <v>61953</v>
      </c>
      <c r="P360" s="13">
        <v>62278</v>
      </c>
      <c r="Q360" s="35"/>
      <c r="R360" s="13">
        <v>36768</v>
      </c>
      <c r="S360" s="14">
        <v>37010</v>
      </c>
      <c r="T360" s="13">
        <v>37151</v>
      </c>
      <c r="U360" s="14">
        <v>37353</v>
      </c>
      <c r="V360" s="13">
        <v>37714</v>
      </c>
      <c r="W360" s="14">
        <v>37872</v>
      </c>
      <c r="X360" s="13">
        <v>38220</v>
      </c>
      <c r="Y360" s="14">
        <v>38345</v>
      </c>
      <c r="Z360" s="13">
        <v>38469</v>
      </c>
      <c r="AA360" s="14">
        <v>38588</v>
      </c>
      <c r="AB360" s="13">
        <v>38673</v>
      </c>
      <c r="AC360" s="14">
        <v>38839</v>
      </c>
      <c r="AD360" s="13">
        <v>38929</v>
      </c>
      <c r="AE360" s="13">
        <v>39077</v>
      </c>
      <c r="AF360" s="14">
        <v>39162</v>
      </c>
    </row>
    <row r="361" s="23" customFormat="1" ht="18" customHeight="1" spans="2:32">
      <c r="B361" s="13">
        <v>52638</v>
      </c>
      <c r="C361" s="14">
        <v>53098</v>
      </c>
      <c r="D361" s="13">
        <v>53533</v>
      </c>
      <c r="E361" s="14">
        <v>54017</v>
      </c>
      <c r="F361" s="13">
        <v>54568</v>
      </c>
      <c r="G361" s="14">
        <v>55019</v>
      </c>
      <c r="H361" s="13">
        <v>55375</v>
      </c>
      <c r="I361" s="14">
        <v>56146</v>
      </c>
      <c r="J361" s="13">
        <v>57020</v>
      </c>
      <c r="K361" s="14">
        <v>58802</v>
      </c>
      <c r="L361" s="13">
        <v>60119</v>
      </c>
      <c r="M361" s="14">
        <v>61010</v>
      </c>
      <c r="N361" s="13">
        <v>61419</v>
      </c>
      <c r="O361" s="14">
        <v>61955</v>
      </c>
      <c r="P361" s="13">
        <v>62279</v>
      </c>
      <c r="Q361" s="35"/>
      <c r="R361" s="13">
        <v>36769</v>
      </c>
      <c r="S361" s="14">
        <v>37012</v>
      </c>
      <c r="T361" s="13">
        <v>37152</v>
      </c>
      <c r="U361" s="14">
        <v>37356</v>
      </c>
      <c r="V361" s="13">
        <v>37715</v>
      </c>
      <c r="W361" s="14">
        <v>37873</v>
      </c>
      <c r="X361" s="13">
        <v>38221</v>
      </c>
      <c r="Y361" s="14">
        <v>38347</v>
      </c>
      <c r="Z361" s="13">
        <v>38471</v>
      </c>
      <c r="AA361" s="14">
        <v>38589</v>
      </c>
      <c r="AB361" s="13">
        <v>38674</v>
      </c>
      <c r="AC361" s="14">
        <v>38841</v>
      </c>
      <c r="AD361" s="13">
        <v>38940</v>
      </c>
      <c r="AE361" s="13">
        <v>39078</v>
      </c>
      <c r="AF361" s="14">
        <v>39165</v>
      </c>
    </row>
    <row r="362" s="23" customFormat="1" ht="18" customHeight="1" spans="2:32">
      <c r="B362" s="13">
        <v>52641</v>
      </c>
      <c r="C362" s="14">
        <v>53102</v>
      </c>
      <c r="D362" s="13">
        <v>53534</v>
      </c>
      <c r="E362" s="14">
        <v>54020</v>
      </c>
      <c r="F362" s="13">
        <v>54615</v>
      </c>
      <c r="G362" s="14">
        <v>55020</v>
      </c>
      <c r="H362" s="13">
        <v>55377</v>
      </c>
      <c r="I362" s="14">
        <v>56187</v>
      </c>
      <c r="J362" s="13">
        <v>57032</v>
      </c>
      <c r="K362" s="14">
        <v>58803</v>
      </c>
      <c r="L362" s="13">
        <v>60129</v>
      </c>
      <c r="M362" s="14">
        <v>61011</v>
      </c>
      <c r="N362" s="13">
        <v>61426</v>
      </c>
      <c r="O362" s="14">
        <v>62009</v>
      </c>
      <c r="P362" s="13">
        <v>62282</v>
      </c>
      <c r="Q362" s="35"/>
      <c r="R362" s="13">
        <v>36775</v>
      </c>
      <c r="S362" s="14">
        <v>37016</v>
      </c>
      <c r="T362" s="13">
        <v>37165</v>
      </c>
      <c r="U362" s="14">
        <v>37357</v>
      </c>
      <c r="V362" s="13">
        <v>37722</v>
      </c>
      <c r="W362" s="14">
        <v>37878</v>
      </c>
      <c r="X362" s="13">
        <v>38222</v>
      </c>
      <c r="Y362" s="14">
        <v>38348</v>
      </c>
      <c r="Z362" s="13">
        <v>38472</v>
      </c>
      <c r="AA362" s="14">
        <v>38601</v>
      </c>
      <c r="AB362" s="13">
        <v>38675</v>
      </c>
      <c r="AC362" s="14">
        <v>38843</v>
      </c>
      <c r="AD362" s="13">
        <v>38941</v>
      </c>
      <c r="AE362" s="13">
        <v>39079</v>
      </c>
      <c r="AF362" s="14">
        <v>39166</v>
      </c>
    </row>
    <row r="363" s="23" customFormat="1" ht="18" customHeight="1" spans="2:32">
      <c r="B363" s="13">
        <v>52652</v>
      </c>
      <c r="C363" s="14">
        <v>53103</v>
      </c>
      <c r="D363" s="13">
        <v>53536</v>
      </c>
      <c r="E363" s="14">
        <v>54021</v>
      </c>
      <c r="F363" s="13">
        <v>54630</v>
      </c>
      <c r="G363" s="14">
        <v>55021</v>
      </c>
      <c r="H363" s="13">
        <v>55384</v>
      </c>
      <c r="I363" s="14">
        <v>56215</v>
      </c>
      <c r="J363" s="13">
        <v>57042</v>
      </c>
      <c r="K363" s="14">
        <v>59036</v>
      </c>
      <c r="L363" s="13">
        <v>60135</v>
      </c>
      <c r="M363" s="14">
        <v>61013</v>
      </c>
      <c r="N363" s="13">
        <v>61430</v>
      </c>
      <c r="O363" s="14">
        <v>62035</v>
      </c>
      <c r="P363" s="13">
        <v>62285</v>
      </c>
      <c r="Q363" s="35"/>
      <c r="R363" s="13">
        <v>36776</v>
      </c>
      <c r="S363" s="14">
        <v>37018</v>
      </c>
      <c r="T363" s="13">
        <v>37171</v>
      </c>
      <c r="U363" s="14">
        <v>37359</v>
      </c>
      <c r="V363" s="13">
        <v>37723</v>
      </c>
      <c r="W363" s="14">
        <v>37879</v>
      </c>
      <c r="X363" s="13">
        <v>38224</v>
      </c>
      <c r="Y363" s="14">
        <v>38352</v>
      </c>
      <c r="Z363" s="13">
        <v>38473</v>
      </c>
      <c r="AA363" s="14">
        <v>38602</v>
      </c>
      <c r="AB363" s="13">
        <v>38676</v>
      </c>
      <c r="AC363" s="14">
        <v>38844</v>
      </c>
      <c r="AD363" s="13">
        <v>38943</v>
      </c>
      <c r="AE363" s="13">
        <v>39082</v>
      </c>
      <c r="AF363" s="14">
        <v>39169</v>
      </c>
    </row>
    <row r="364" s="23" customFormat="1" ht="18" customHeight="1" spans="2:32">
      <c r="B364" s="13">
        <v>52657</v>
      </c>
      <c r="C364" s="14">
        <v>53104</v>
      </c>
      <c r="D364" s="13">
        <v>53538</v>
      </c>
      <c r="E364" s="14">
        <v>54022</v>
      </c>
      <c r="F364" s="13">
        <v>54636</v>
      </c>
      <c r="G364" s="14">
        <v>55024</v>
      </c>
      <c r="H364" s="13">
        <v>55386</v>
      </c>
      <c r="I364" s="14">
        <v>56241</v>
      </c>
      <c r="J364" s="13">
        <v>57055</v>
      </c>
      <c r="K364" s="14">
        <v>59044</v>
      </c>
      <c r="L364" s="13">
        <v>60140</v>
      </c>
      <c r="M364" s="14">
        <v>61016</v>
      </c>
      <c r="N364" s="13">
        <v>61443</v>
      </c>
      <c r="O364" s="14">
        <v>62046</v>
      </c>
      <c r="P364" s="13">
        <v>62286</v>
      </c>
      <c r="Q364" s="35"/>
      <c r="R364" s="13">
        <v>36779</v>
      </c>
      <c r="S364" s="14">
        <v>37019</v>
      </c>
      <c r="T364" s="13">
        <v>37175</v>
      </c>
      <c r="U364" s="14">
        <v>37360</v>
      </c>
      <c r="V364" s="13">
        <v>37724</v>
      </c>
      <c r="W364" s="14">
        <v>37880</v>
      </c>
      <c r="X364" s="13">
        <v>38226</v>
      </c>
      <c r="Y364" s="14">
        <v>38356</v>
      </c>
      <c r="Z364" s="13">
        <v>38475</v>
      </c>
      <c r="AA364" s="14">
        <v>38603</v>
      </c>
      <c r="AB364" s="13">
        <v>38683</v>
      </c>
      <c r="AC364" s="14">
        <v>38846</v>
      </c>
      <c r="AD364" s="13">
        <v>38944</v>
      </c>
      <c r="AE364" s="13">
        <v>39083</v>
      </c>
      <c r="AF364" s="14">
        <v>39175</v>
      </c>
    </row>
    <row r="365" s="23" customFormat="1" ht="18" customHeight="1" spans="2:32">
      <c r="B365" s="13">
        <v>52726</v>
      </c>
      <c r="C365" s="14">
        <v>53105</v>
      </c>
      <c r="D365" s="13">
        <v>53540</v>
      </c>
      <c r="E365" s="14">
        <v>54023</v>
      </c>
      <c r="F365" s="13">
        <v>54643</v>
      </c>
      <c r="G365" s="14">
        <v>55025</v>
      </c>
      <c r="H365" s="13">
        <v>55605</v>
      </c>
      <c r="I365" s="14">
        <v>56258</v>
      </c>
      <c r="J365" s="13">
        <v>57056</v>
      </c>
      <c r="K365" s="14">
        <v>59106</v>
      </c>
      <c r="L365" s="13">
        <v>60144</v>
      </c>
      <c r="M365" s="14">
        <v>61020</v>
      </c>
      <c r="N365" s="13">
        <v>61448</v>
      </c>
      <c r="O365" s="14">
        <v>62048</v>
      </c>
      <c r="P365" s="13">
        <v>62289</v>
      </c>
      <c r="Q365" s="35"/>
      <c r="R365" s="13">
        <v>36782</v>
      </c>
      <c r="S365" s="14">
        <v>37022</v>
      </c>
      <c r="T365" s="13">
        <v>37178</v>
      </c>
      <c r="U365" s="14">
        <v>37361</v>
      </c>
      <c r="V365" s="13">
        <v>37726</v>
      </c>
      <c r="W365" s="14">
        <v>37881</v>
      </c>
      <c r="X365" s="13">
        <v>38229</v>
      </c>
      <c r="Y365" s="14">
        <v>38357</v>
      </c>
      <c r="Z365" s="13">
        <v>38476</v>
      </c>
      <c r="AA365" s="14">
        <v>38610</v>
      </c>
      <c r="AB365" s="13">
        <v>38685</v>
      </c>
      <c r="AC365" s="14">
        <v>38847</v>
      </c>
      <c r="AD365" s="13">
        <v>38946</v>
      </c>
      <c r="AE365" s="13">
        <v>39086</v>
      </c>
      <c r="AF365" s="14">
        <v>39176</v>
      </c>
    </row>
    <row r="366" s="23" customFormat="1" ht="18" customHeight="1" spans="2:32">
      <c r="B366" s="13">
        <v>52728</v>
      </c>
      <c r="C366" s="14">
        <v>53109</v>
      </c>
      <c r="D366" s="13">
        <v>53549</v>
      </c>
      <c r="E366" s="14">
        <v>54024</v>
      </c>
      <c r="F366" s="13">
        <v>54654</v>
      </c>
      <c r="G366" s="14">
        <v>55029</v>
      </c>
      <c r="H366" s="13">
        <v>55609</v>
      </c>
      <c r="I366" s="14">
        <v>56265</v>
      </c>
      <c r="J366" s="13">
        <v>57068</v>
      </c>
      <c r="K366" s="14">
        <v>59404</v>
      </c>
      <c r="L366" s="13">
        <v>60145</v>
      </c>
      <c r="M366" s="14">
        <v>61021</v>
      </c>
      <c r="N366" s="13">
        <v>61451</v>
      </c>
      <c r="O366" s="14">
        <v>62056</v>
      </c>
      <c r="P366" s="13">
        <v>62292</v>
      </c>
      <c r="Q366" s="35"/>
      <c r="R366" s="13">
        <v>36783</v>
      </c>
      <c r="S366" s="14">
        <v>37023</v>
      </c>
      <c r="T366" s="13">
        <v>37181</v>
      </c>
      <c r="U366" s="14">
        <v>37362</v>
      </c>
      <c r="V366" s="13">
        <v>37727</v>
      </c>
      <c r="W366" s="14">
        <v>37882</v>
      </c>
      <c r="X366" s="13">
        <v>38230</v>
      </c>
      <c r="Y366" s="14">
        <v>38359</v>
      </c>
      <c r="Z366" s="13">
        <v>38477</v>
      </c>
      <c r="AA366" s="14">
        <v>38611</v>
      </c>
      <c r="AB366" s="13">
        <v>38720</v>
      </c>
      <c r="AC366" s="14">
        <v>38848</v>
      </c>
      <c r="AD366" s="13">
        <v>38947</v>
      </c>
      <c r="AE366" s="13">
        <v>39087</v>
      </c>
      <c r="AF366" s="14">
        <v>39177</v>
      </c>
    </row>
    <row r="367" s="23" customFormat="1" ht="18" customHeight="1" spans="2:32">
      <c r="B367" s="13">
        <v>52730</v>
      </c>
      <c r="C367" s="14">
        <v>53114</v>
      </c>
      <c r="D367" s="13">
        <v>53551</v>
      </c>
      <c r="E367" s="14">
        <v>54025</v>
      </c>
      <c r="F367" s="13">
        <v>54656</v>
      </c>
      <c r="G367" s="14">
        <v>55033</v>
      </c>
      <c r="H367" s="13">
        <v>55720</v>
      </c>
      <c r="I367" s="14">
        <v>56273</v>
      </c>
      <c r="J367" s="13">
        <v>57069</v>
      </c>
      <c r="K367" s="14">
        <v>59414</v>
      </c>
      <c r="L367" s="13">
        <v>60146</v>
      </c>
      <c r="M367" s="14">
        <v>61025</v>
      </c>
      <c r="N367" s="13">
        <v>61455</v>
      </c>
      <c r="O367" s="14">
        <v>62058</v>
      </c>
      <c r="P367" s="13">
        <v>62298</v>
      </c>
      <c r="Q367" s="35"/>
      <c r="R367" s="13">
        <v>36784</v>
      </c>
      <c r="S367" s="14">
        <v>37025</v>
      </c>
      <c r="T367" s="13">
        <v>37183</v>
      </c>
      <c r="U367" s="14">
        <v>37365</v>
      </c>
      <c r="V367" s="13">
        <v>37729</v>
      </c>
      <c r="W367" s="14">
        <v>37887</v>
      </c>
      <c r="X367" s="13">
        <v>38231</v>
      </c>
      <c r="Y367" s="14">
        <v>38361</v>
      </c>
      <c r="Z367" s="13">
        <v>38481</v>
      </c>
      <c r="AA367" s="14">
        <v>38614</v>
      </c>
      <c r="AB367" s="13">
        <v>38721</v>
      </c>
      <c r="AC367" s="14">
        <v>38850</v>
      </c>
      <c r="AD367" s="13">
        <v>38948</v>
      </c>
      <c r="AE367" s="13">
        <v>39088</v>
      </c>
      <c r="AF367" s="14">
        <v>39179</v>
      </c>
    </row>
    <row r="368" s="23" customFormat="1" ht="18" customHeight="1" spans="2:32">
      <c r="B368" s="13">
        <v>52742</v>
      </c>
      <c r="C368" s="14">
        <v>53115</v>
      </c>
      <c r="D368" s="13">
        <v>53555</v>
      </c>
      <c r="E368" s="14">
        <v>54130</v>
      </c>
      <c r="F368" s="13">
        <v>54660</v>
      </c>
      <c r="G368" s="14">
        <v>55038</v>
      </c>
      <c r="H368" s="13">
        <v>55744</v>
      </c>
      <c r="I368" s="14">
        <v>56277</v>
      </c>
      <c r="J368" s="13">
        <v>57078</v>
      </c>
      <c r="K368" s="14">
        <v>59477</v>
      </c>
      <c r="L368" s="13">
        <v>60147</v>
      </c>
      <c r="M368" s="14">
        <v>61032</v>
      </c>
      <c r="N368" s="13">
        <v>61520</v>
      </c>
      <c r="O368" s="14">
        <v>62067</v>
      </c>
      <c r="P368" s="13">
        <v>62352</v>
      </c>
      <c r="Q368" s="35"/>
      <c r="R368" s="13">
        <v>36785</v>
      </c>
      <c r="S368" s="14">
        <v>37026</v>
      </c>
      <c r="T368" s="13">
        <v>37184</v>
      </c>
      <c r="U368" s="14">
        <v>37366</v>
      </c>
      <c r="V368" s="13">
        <v>37731</v>
      </c>
      <c r="W368" s="14">
        <v>37888</v>
      </c>
      <c r="X368" s="13">
        <v>38232</v>
      </c>
      <c r="Y368" s="14">
        <v>38363</v>
      </c>
      <c r="Z368" s="13">
        <v>38482</v>
      </c>
      <c r="AA368" s="14">
        <v>38617</v>
      </c>
      <c r="AB368" s="13">
        <v>38723</v>
      </c>
      <c r="AC368" s="14">
        <v>38851</v>
      </c>
      <c r="AD368" s="13">
        <v>38949</v>
      </c>
      <c r="AE368" s="13">
        <v>39090</v>
      </c>
      <c r="AF368" s="14">
        <v>39183</v>
      </c>
    </row>
    <row r="369" s="23" customFormat="1" ht="18" customHeight="1" spans="2:32">
      <c r="B369" s="13">
        <v>52749</v>
      </c>
      <c r="C369" s="14">
        <v>53118</v>
      </c>
      <c r="D369" s="13">
        <v>53559</v>
      </c>
      <c r="E369" s="14">
        <v>54141</v>
      </c>
      <c r="F369" s="13">
        <v>54662</v>
      </c>
      <c r="G369" s="14">
        <v>55043</v>
      </c>
      <c r="H369" s="13">
        <v>55745</v>
      </c>
      <c r="I369" s="14">
        <v>56307</v>
      </c>
      <c r="J369" s="13">
        <v>57202</v>
      </c>
      <c r="K369" s="14">
        <v>59602</v>
      </c>
      <c r="L369" s="13">
        <v>60152</v>
      </c>
      <c r="M369" s="14">
        <v>61036</v>
      </c>
      <c r="N369" s="13">
        <v>61523</v>
      </c>
      <c r="O369" s="14">
        <v>62077</v>
      </c>
      <c r="P369" s="13">
        <v>62362</v>
      </c>
      <c r="Q369" s="35"/>
      <c r="R369" s="13">
        <v>36786</v>
      </c>
      <c r="S369" s="14">
        <v>37028</v>
      </c>
      <c r="T369" s="13">
        <v>37185</v>
      </c>
      <c r="U369" s="14">
        <v>37367</v>
      </c>
      <c r="V369" s="13">
        <v>37732</v>
      </c>
      <c r="W369" s="14">
        <v>37892</v>
      </c>
      <c r="X369" s="13">
        <v>38233</v>
      </c>
      <c r="Y369" s="14">
        <v>38365</v>
      </c>
      <c r="Z369" s="13">
        <v>38485</v>
      </c>
      <c r="AA369" s="14">
        <v>38618</v>
      </c>
      <c r="AB369" s="13">
        <v>38725</v>
      </c>
      <c r="AC369" s="14">
        <v>38852</v>
      </c>
      <c r="AD369" s="13">
        <v>38950</v>
      </c>
      <c r="AE369" s="13">
        <v>39092</v>
      </c>
      <c r="AF369" s="14">
        <v>39189</v>
      </c>
    </row>
    <row r="370" s="23" customFormat="1" ht="18" customHeight="1" spans="2:32">
      <c r="B370" s="13">
        <v>52752</v>
      </c>
      <c r="C370" s="14">
        <v>53119</v>
      </c>
      <c r="D370" s="13">
        <v>53560</v>
      </c>
      <c r="E370" s="14">
        <v>54153</v>
      </c>
      <c r="F370" s="13">
        <v>54669</v>
      </c>
      <c r="G370" s="14">
        <v>55052</v>
      </c>
      <c r="H370" s="13">
        <v>55746</v>
      </c>
      <c r="I370" s="14">
        <v>56308</v>
      </c>
      <c r="J370" s="13">
        <v>57252</v>
      </c>
      <c r="K370" s="14">
        <v>59635</v>
      </c>
      <c r="L370" s="13">
        <v>60175</v>
      </c>
      <c r="M370" s="14">
        <v>61037</v>
      </c>
      <c r="N370" s="13">
        <v>61528</v>
      </c>
      <c r="O370" s="14">
        <v>62084</v>
      </c>
      <c r="P370" s="13">
        <v>62450</v>
      </c>
      <c r="Q370" s="35"/>
      <c r="R370" s="13">
        <v>36790</v>
      </c>
      <c r="S370" s="14">
        <v>37032</v>
      </c>
      <c r="T370" s="13">
        <v>37186</v>
      </c>
      <c r="U370" s="14">
        <v>37369</v>
      </c>
      <c r="V370" s="13">
        <v>37733</v>
      </c>
      <c r="W370" s="14">
        <v>38008</v>
      </c>
      <c r="X370" s="13">
        <v>38236</v>
      </c>
      <c r="Y370" s="14">
        <v>38366</v>
      </c>
      <c r="Z370" s="13">
        <v>38486</v>
      </c>
      <c r="AA370" s="14">
        <v>38619</v>
      </c>
      <c r="AB370" s="13">
        <v>38726</v>
      </c>
      <c r="AC370" s="14">
        <v>38854</v>
      </c>
      <c r="AD370" s="13">
        <v>38951</v>
      </c>
      <c r="AE370" s="13">
        <v>39094</v>
      </c>
      <c r="AF370" s="14">
        <v>39190</v>
      </c>
    </row>
    <row r="371" s="23" customFormat="1" ht="18" customHeight="1" spans="2:32">
      <c r="B371" s="13">
        <v>52753</v>
      </c>
      <c r="C371" s="14">
        <v>53120</v>
      </c>
      <c r="D371" s="13">
        <v>53563</v>
      </c>
      <c r="E371" s="14">
        <v>54157</v>
      </c>
      <c r="F371" s="13">
        <v>54724</v>
      </c>
      <c r="G371" s="14">
        <v>55054</v>
      </c>
      <c r="H371" s="13">
        <v>55768</v>
      </c>
      <c r="I371" s="14">
        <v>56310</v>
      </c>
      <c r="J371" s="13">
        <v>57301</v>
      </c>
      <c r="K371" s="14">
        <v>59710</v>
      </c>
      <c r="L371" s="13">
        <v>60180</v>
      </c>
      <c r="M371" s="14">
        <v>61057</v>
      </c>
      <c r="N371" s="13">
        <v>61530</v>
      </c>
      <c r="O371" s="14">
        <v>62085</v>
      </c>
      <c r="P371" s="13">
        <v>62454</v>
      </c>
      <c r="Q371" s="35"/>
      <c r="R371" s="13">
        <v>36792</v>
      </c>
      <c r="S371" s="14">
        <v>37033</v>
      </c>
      <c r="T371" s="13">
        <v>37190</v>
      </c>
      <c r="U371" s="14">
        <v>37370</v>
      </c>
      <c r="V371" s="13">
        <v>37745</v>
      </c>
      <c r="W371" s="14">
        <v>38012</v>
      </c>
      <c r="X371" s="13">
        <v>38240</v>
      </c>
      <c r="Y371" s="14">
        <v>38367</v>
      </c>
      <c r="Z371" s="13">
        <v>38487</v>
      </c>
      <c r="AA371" s="14">
        <v>38620</v>
      </c>
      <c r="AB371" s="13">
        <v>38730</v>
      </c>
      <c r="AC371" s="14">
        <v>38855</v>
      </c>
      <c r="AD371" s="13">
        <v>38952</v>
      </c>
      <c r="AE371" s="13">
        <v>39095</v>
      </c>
      <c r="AF371" s="14">
        <v>39191</v>
      </c>
    </row>
    <row r="372" s="23" customFormat="1" ht="18" customHeight="1" spans="2:32">
      <c r="B372" s="13">
        <v>52757</v>
      </c>
      <c r="C372" s="14">
        <v>53121</v>
      </c>
      <c r="D372" s="13">
        <v>53566</v>
      </c>
      <c r="E372" s="14">
        <v>54162</v>
      </c>
      <c r="F372" s="13">
        <v>54758</v>
      </c>
      <c r="G372" s="14">
        <v>55056</v>
      </c>
      <c r="H372" s="13">
        <v>55792</v>
      </c>
      <c r="I372" s="14">
        <v>56313</v>
      </c>
      <c r="J372" s="13">
        <v>57361</v>
      </c>
      <c r="K372" s="14">
        <v>59713</v>
      </c>
      <c r="L372" s="13">
        <v>60183</v>
      </c>
      <c r="M372" s="14">
        <v>61058</v>
      </c>
      <c r="N372" s="13">
        <v>61535</v>
      </c>
      <c r="O372" s="14">
        <v>62087</v>
      </c>
      <c r="P372" s="13">
        <v>62458</v>
      </c>
      <c r="Q372" s="35"/>
      <c r="R372" s="13">
        <v>36793</v>
      </c>
      <c r="S372" s="14">
        <v>37036</v>
      </c>
      <c r="T372" s="13">
        <v>37191</v>
      </c>
      <c r="U372" s="14">
        <v>37374</v>
      </c>
      <c r="V372" s="13">
        <v>37752</v>
      </c>
      <c r="W372" s="14">
        <v>38015</v>
      </c>
      <c r="X372" s="13">
        <v>38241</v>
      </c>
      <c r="Y372" s="14">
        <v>38368</v>
      </c>
      <c r="Z372" s="13">
        <v>38504</v>
      </c>
      <c r="AA372" s="14">
        <v>38621</v>
      </c>
      <c r="AB372" s="13">
        <v>38736</v>
      </c>
      <c r="AC372" s="14">
        <v>38856</v>
      </c>
      <c r="AD372" s="13">
        <v>38953</v>
      </c>
      <c r="AE372" s="13">
        <v>39096</v>
      </c>
      <c r="AF372" s="14">
        <v>39192</v>
      </c>
    </row>
    <row r="373" s="23" customFormat="1" ht="18" customHeight="1" spans="2:32">
      <c r="B373" s="13">
        <v>52761</v>
      </c>
      <c r="C373" s="14">
        <v>53125</v>
      </c>
      <c r="D373" s="13">
        <v>53571</v>
      </c>
      <c r="E373" s="14">
        <v>54165</v>
      </c>
      <c r="F373" s="13">
        <v>54760</v>
      </c>
      <c r="G373" s="14">
        <v>55057</v>
      </c>
      <c r="H373" s="13">
        <v>55803</v>
      </c>
      <c r="I373" s="14">
        <v>56320</v>
      </c>
      <c r="J373" s="13">
        <v>57401</v>
      </c>
      <c r="K373" s="14">
        <v>59714</v>
      </c>
      <c r="L373" s="13">
        <v>60184</v>
      </c>
      <c r="M373" s="14">
        <v>61061</v>
      </c>
      <c r="N373" s="13">
        <v>61539</v>
      </c>
      <c r="O373" s="14">
        <v>62088</v>
      </c>
      <c r="P373" s="13">
        <v>62459</v>
      </c>
      <c r="Q373" s="35"/>
      <c r="R373" s="13">
        <v>36850</v>
      </c>
      <c r="S373" s="14">
        <v>37047</v>
      </c>
      <c r="T373" s="13">
        <v>37301</v>
      </c>
      <c r="U373" s="14">
        <v>37375</v>
      </c>
      <c r="V373" s="13">
        <v>37753</v>
      </c>
      <c r="W373" s="14">
        <v>38023</v>
      </c>
      <c r="X373" s="13">
        <v>38251</v>
      </c>
      <c r="Y373" s="14">
        <v>38369</v>
      </c>
      <c r="Z373" s="13">
        <v>38541</v>
      </c>
      <c r="AA373" s="14">
        <v>38622</v>
      </c>
      <c r="AB373" s="13">
        <v>38737</v>
      </c>
      <c r="AC373" s="14">
        <v>38858</v>
      </c>
      <c r="AD373" s="13">
        <v>38954</v>
      </c>
      <c r="AE373" s="13">
        <v>39097</v>
      </c>
      <c r="AF373" s="14">
        <v>39194</v>
      </c>
    </row>
    <row r="374" s="23" customFormat="1" ht="18" customHeight="1" spans="2:32">
      <c r="B374" s="13">
        <v>52773</v>
      </c>
      <c r="C374" s="14">
        <v>53126</v>
      </c>
      <c r="D374" s="13">
        <v>53572</v>
      </c>
      <c r="E374" s="14">
        <v>54166</v>
      </c>
      <c r="F374" s="13">
        <v>54773</v>
      </c>
      <c r="G374" s="14">
        <v>55060</v>
      </c>
      <c r="H374" s="13">
        <v>55804</v>
      </c>
      <c r="I374" s="14">
        <v>56321</v>
      </c>
      <c r="J374" s="13">
        <v>57402</v>
      </c>
      <c r="K374" s="14">
        <v>59715</v>
      </c>
      <c r="L374" s="13">
        <v>60401</v>
      </c>
      <c r="M374" s="14">
        <v>61065</v>
      </c>
      <c r="N374" s="13">
        <v>61547</v>
      </c>
      <c r="O374" s="14">
        <v>62090</v>
      </c>
      <c r="P374" s="13">
        <v>62467</v>
      </c>
      <c r="Q374" s="35"/>
      <c r="R374" s="13">
        <v>36851</v>
      </c>
      <c r="S374" s="14">
        <v>37049</v>
      </c>
      <c r="T374" s="13">
        <v>37305</v>
      </c>
      <c r="U374" s="14">
        <v>37376</v>
      </c>
      <c r="V374" s="13">
        <v>37754</v>
      </c>
      <c r="W374" s="14">
        <v>38030</v>
      </c>
      <c r="X374" s="13">
        <v>38253</v>
      </c>
      <c r="Y374" s="14">
        <v>38370</v>
      </c>
      <c r="Z374" s="13">
        <v>38542</v>
      </c>
      <c r="AA374" s="14">
        <v>38623</v>
      </c>
      <c r="AB374" s="13">
        <v>38738</v>
      </c>
      <c r="AC374" s="14">
        <v>38859</v>
      </c>
      <c r="AD374" s="13">
        <v>38955</v>
      </c>
      <c r="AE374" s="13">
        <v>39098</v>
      </c>
      <c r="AF374" s="14">
        <v>39322</v>
      </c>
    </row>
    <row r="375" s="23" customFormat="1" ht="18" customHeight="1" spans="2:32">
      <c r="B375" s="13">
        <v>62471</v>
      </c>
      <c r="C375" s="14">
        <v>62949</v>
      </c>
      <c r="D375" s="13">
        <v>63755</v>
      </c>
      <c r="E375" s="14">
        <v>64628</v>
      </c>
      <c r="F375" s="13">
        <v>65686</v>
      </c>
      <c r="G375" s="14">
        <v>66961</v>
      </c>
      <c r="H375" s="13">
        <v>68064</v>
      </c>
      <c r="I375" s="14">
        <v>70126</v>
      </c>
      <c r="J375" s="13">
        <v>70529</v>
      </c>
      <c r="K375" s="14">
        <v>70807</v>
      </c>
      <c r="L375" s="13">
        <v>71654</v>
      </c>
      <c r="M375" s="14">
        <v>72106</v>
      </c>
      <c r="N375" s="13">
        <v>72651</v>
      </c>
      <c r="O375" s="14">
        <v>73068</v>
      </c>
      <c r="P375" s="13">
        <v>74067</v>
      </c>
      <c r="Q375" s="35"/>
      <c r="R375" s="13">
        <v>39323</v>
      </c>
      <c r="S375" s="14">
        <v>39462</v>
      </c>
      <c r="T375" s="13">
        <v>39736</v>
      </c>
      <c r="U375" s="14">
        <v>39846</v>
      </c>
      <c r="V375" s="13">
        <v>40107</v>
      </c>
      <c r="W375" s="14">
        <v>40370</v>
      </c>
      <c r="X375" s="13">
        <v>40801</v>
      </c>
      <c r="Y375" s="14">
        <v>40935</v>
      </c>
      <c r="Z375" s="13">
        <v>41083</v>
      </c>
      <c r="AA375" s="14">
        <v>41250</v>
      </c>
      <c r="AB375" s="13">
        <v>41422</v>
      </c>
      <c r="AC375" s="14">
        <v>41567</v>
      </c>
      <c r="AD375" s="13">
        <v>41747</v>
      </c>
      <c r="AE375" s="13">
        <v>41861</v>
      </c>
      <c r="AF375" s="14">
        <v>42123</v>
      </c>
    </row>
    <row r="376" s="23" customFormat="1" ht="18" customHeight="1" spans="2:32">
      <c r="B376" s="13">
        <v>62481</v>
      </c>
      <c r="C376" s="14">
        <v>62951</v>
      </c>
      <c r="D376" s="13">
        <v>63758</v>
      </c>
      <c r="E376" s="14">
        <v>64658</v>
      </c>
      <c r="F376" s="13">
        <v>65706</v>
      </c>
      <c r="G376" s="14">
        <v>67005</v>
      </c>
      <c r="H376" s="13">
        <v>68068</v>
      </c>
      <c r="I376" s="14">
        <v>70186</v>
      </c>
      <c r="J376" s="13">
        <v>70533</v>
      </c>
      <c r="K376" s="14">
        <v>71006</v>
      </c>
      <c r="L376" s="13">
        <v>71655</v>
      </c>
      <c r="M376" s="14">
        <v>72110</v>
      </c>
      <c r="N376" s="13">
        <v>72653</v>
      </c>
      <c r="O376" s="14">
        <v>73078</v>
      </c>
      <c r="P376" s="13">
        <v>74068</v>
      </c>
      <c r="Q376" s="35"/>
      <c r="R376" s="13">
        <v>39324</v>
      </c>
      <c r="S376" s="14">
        <v>39464</v>
      </c>
      <c r="T376" s="13">
        <v>39737</v>
      </c>
      <c r="U376" s="14">
        <v>39851</v>
      </c>
      <c r="V376" s="13">
        <v>40110</v>
      </c>
      <c r="W376" s="14">
        <v>40371</v>
      </c>
      <c r="X376" s="13">
        <v>40803</v>
      </c>
      <c r="Y376" s="14">
        <v>40939</v>
      </c>
      <c r="Z376" s="13">
        <v>41086</v>
      </c>
      <c r="AA376" s="14">
        <v>41254</v>
      </c>
      <c r="AB376" s="13">
        <v>41425</v>
      </c>
      <c r="AC376" s="14">
        <v>41568</v>
      </c>
      <c r="AD376" s="13">
        <v>41749</v>
      </c>
      <c r="AE376" s="13">
        <v>41862</v>
      </c>
      <c r="AF376" s="14">
        <v>42124</v>
      </c>
    </row>
    <row r="377" s="23" customFormat="1" ht="18" customHeight="1" spans="2:32">
      <c r="B377" s="13">
        <v>62517</v>
      </c>
      <c r="C377" s="14">
        <v>62966</v>
      </c>
      <c r="D377" s="13">
        <v>63775</v>
      </c>
      <c r="E377" s="14">
        <v>64701</v>
      </c>
      <c r="F377" s="13">
        <v>65712</v>
      </c>
      <c r="G377" s="14">
        <v>67010</v>
      </c>
      <c r="H377" s="13">
        <v>68069</v>
      </c>
      <c r="I377" s="14">
        <v>70301</v>
      </c>
      <c r="J377" s="13">
        <v>70535</v>
      </c>
      <c r="K377" s="14">
        <v>71009</v>
      </c>
      <c r="L377" s="13">
        <v>71656</v>
      </c>
      <c r="M377" s="14">
        <v>72133</v>
      </c>
      <c r="N377" s="13">
        <v>72654</v>
      </c>
      <c r="O377" s="14">
        <v>73080</v>
      </c>
      <c r="P377" s="13">
        <v>74070</v>
      </c>
      <c r="Q377" s="35"/>
      <c r="R377" s="13">
        <v>39326</v>
      </c>
      <c r="S377" s="14">
        <v>39470</v>
      </c>
      <c r="T377" s="13">
        <v>39739</v>
      </c>
      <c r="U377" s="14">
        <v>39854</v>
      </c>
      <c r="V377" s="13">
        <v>40111</v>
      </c>
      <c r="W377" s="14">
        <v>40372</v>
      </c>
      <c r="X377" s="13">
        <v>40806</v>
      </c>
      <c r="Y377" s="14">
        <v>40940</v>
      </c>
      <c r="Z377" s="13">
        <v>41093</v>
      </c>
      <c r="AA377" s="14">
        <v>41255</v>
      </c>
      <c r="AB377" s="13">
        <v>41426</v>
      </c>
      <c r="AC377" s="14">
        <v>41571</v>
      </c>
      <c r="AD377" s="13">
        <v>41751</v>
      </c>
      <c r="AE377" s="13">
        <v>42021</v>
      </c>
      <c r="AF377" s="14">
        <v>42127</v>
      </c>
    </row>
    <row r="378" s="23" customFormat="1" ht="18" customHeight="1" spans="2:32">
      <c r="B378" s="13">
        <v>62522</v>
      </c>
      <c r="C378" s="14">
        <v>63001</v>
      </c>
      <c r="D378" s="13">
        <v>63776</v>
      </c>
      <c r="E378" s="14">
        <v>64735</v>
      </c>
      <c r="F378" s="13">
        <v>65724</v>
      </c>
      <c r="G378" s="14">
        <v>67016</v>
      </c>
      <c r="H378" s="13">
        <v>68072</v>
      </c>
      <c r="I378" s="14">
        <v>70302</v>
      </c>
      <c r="J378" s="13">
        <v>70541</v>
      </c>
      <c r="K378" s="14">
        <v>71033</v>
      </c>
      <c r="L378" s="13">
        <v>71657</v>
      </c>
      <c r="M378" s="14">
        <v>72143</v>
      </c>
      <c r="N378" s="13">
        <v>72672</v>
      </c>
      <c r="O378" s="14">
        <v>73084</v>
      </c>
      <c r="P378" s="13">
        <v>74073</v>
      </c>
      <c r="Q378" s="35"/>
      <c r="R378" s="13">
        <v>39327</v>
      </c>
      <c r="S378" s="14">
        <v>39474</v>
      </c>
      <c r="T378" s="13">
        <v>39740</v>
      </c>
      <c r="U378" s="14">
        <v>39859</v>
      </c>
      <c r="V378" s="13">
        <v>40115</v>
      </c>
      <c r="W378" s="14">
        <v>40374</v>
      </c>
      <c r="X378" s="13">
        <v>40807</v>
      </c>
      <c r="Y378" s="14">
        <v>40941</v>
      </c>
      <c r="Z378" s="13">
        <v>41097</v>
      </c>
      <c r="AA378" s="14">
        <v>41256</v>
      </c>
      <c r="AB378" s="13">
        <v>41464</v>
      </c>
      <c r="AC378" s="14">
        <v>41572</v>
      </c>
      <c r="AD378" s="13">
        <v>41754</v>
      </c>
      <c r="AE378" s="13">
        <v>42022</v>
      </c>
      <c r="AF378" s="14">
        <v>42130</v>
      </c>
    </row>
    <row r="379" s="23" customFormat="1" ht="18" customHeight="1" spans="2:32">
      <c r="B379" s="13">
        <v>62523</v>
      </c>
      <c r="C379" s="14">
        <v>63012</v>
      </c>
      <c r="D379" s="13">
        <v>63779</v>
      </c>
      <c r="E379" s="14">
        <v>64743</v>
      </c>
      <c r="F379" s="13">
        <v>65742</v>
      </c>
      <c r="G379" s="14">
        <v>67030</v>
      </c>
      <c r="H379" s="13">
        <v>68310</v>
      </c>
      <c r="I379" s="14">
        <v>70310</v>
      </c>
      <c r="J379" s="13">
        <v>70546</v>
      </c>
      <c r="K379" s="14">
        <v>71037</v>
      </c>
      <c r="L379" s="13">
        <v>71701</v>
      </c>
      <c r="M379" s="14">
        <v>72145</v>
      </c>
      <c r="N379" s="13">
        <v>72722</v>
      </c>
      <c r="O379" s="14">
        <v>73089</v>
      </c>
      <c r="P379" s="13">
        <v>74075</v>
      </c>
      <c r="Q379" s="35"/>
      <c r="R379" s="13">
        <v>39328</v>
      </c>
      <c r="S379" s="14">
        <v>39476</v>
      </c>
      <c r="T379" s="13">
        <v>39741</v>
      </c>
      <c r="U379" s="14">
        <v>39861</v>
      </c>
      <c r="V379" s="13">
        <v>40119</v>
      </c>
      <c r="W379" s="14">
        <v>40376</v>
      </c>
      <c r="X379" s="13">
        <v>40808</v>
      </c>
      <c r="Y379" s="14">
        <v>40943</v>
      </c>
      <c r="Z379" s="13">
        <v>41098</v>
      </c>
      <c r="AA379" s="14">
        <v>41257</v>
      </c>
      <c r="AB379" s="13">
        <v>41465</v>
      </c>
      <c r="AC379" s="14">
        <v>41602</v>
      </c>
      <c r="AD379" s="13">
        <v>41759</v>
      </c>
      <c r="AE379" s="13">
        <v>42023</v>
      </c>
      <c r="AF379" s="14">
        <v>42131</v>
      </c>
    </row>
    <row r="380" s="23" customFormat="1" ht="18" customHeight="1" spans="2:32">
      <c r="B380" s="13">
        <v>62525</v>
      </c>
      <c r="C380" s="14">
        <v>63016</v>
      </c>
      <c r="D380" s="13">
        <v>63780</v>
      </c>
      <c r="E380" s="14">
        <v>64772</v>
      </c>
      <c r="F380" s="13">
        <v>65757</v>
      </c>
      <c r="G380" s="14">
        <v>67042</v>
      </c>
      <c r="H380" s="13">
        <v>68333</v>
      </c>
      <c r="I380" s="14">
        <v>70340</v>
      </c>
      <c r="J380" s="13">
        <v>70555</v>
      </c>
      <c r="K380" s="14">
        <v>71055</v>
      </c>
      <c r="L380" s="13">
        <v>71711</v>
      </c>
      <c r="M380" s="14">
        <v>72149</v>
      </c>
      <c r="N380" s="13">
        <v>72734</v>
      </c>
      <c r="O380" s="14">
        <v>73093</v>
      </c>
      <c r="P380" s="13">
        <v>74082</v>
      </c>
      <c r="Q380" s="35"/>
      <c r="R380" s="13">
        <v>39330</v>
      </c>
      <c r="S380" s="14">
        <v>39478</v>
      </c>
      <c r="T380" s="13">
        <v>39743</v>
      </c>
      <c r="U380" s="14">
        <v>39862</v>
      </c>
      <c r="V380" s="13">
        <v>40140</v>
      </c>
      <c r="W380" s="14">
        <v>40379</v>
      </c>
      <c r="X380" s="13">
        <v>40810</v>
      </c>
      <c r="Y380" s="14">
        <v>40946</v>
      </c>
      <c r="Z380" s="13">
        <v>41121</v>
      </c>
      <c r="AA380" s="14">
        <v>41260</v>
      </c>
      <c r="AB380" s="13">
        <v>41472</v>
      </c>
      <c r="AC380" s="14">
        <v>41603</v>
      </c>
      <c r="AD380" s="13">
        <v>41760</v>
      </c>
      <c r="AE380" s="13">
        <v>42024</v>
      </c>
      <c r="AF380" s="14">
        <v>42133</v>
      </c>
    </row>
    <row r="381" s="23" customFormat="1" ht="18" customHeight="1" spans="2:32">
      <c r="B381" s="13">
        <v>62537</v>
      </c>
      <c r="C381" s="14">
        <v>63019</v>
      </c>
      <c r="D381" s="13">
        <v>63840</v>
      </c>
      <c r="E381" s="14">
        <v>64830</v>
      </c>
      <c r="F381" s="13">
        <v>66002</v>
      </c>
      <c r="G381" s="14">
        <v>67052</v>
      </c>
      <c r="H381" s="13">
        <v>68366</v>
      </c>
      <c r="I381" s="14">
        <v>70342</v>
      </c>
      <c r="J381" s="13">
        <v>70563</v>
      </c>
      <c r="K381" s="14">
        <v>71058</v>
      </c>
      <c r="L381" s="13">
        <v>71730</v>
      </c>
      <c r="M381" s="14">
        <v>72150</v>
      </c>
      <c r="N381" s="13">
        <v>72739</v>
      </c>
      <c r="O381" s="14">
        <v>73150</v>
      </c>
      <c r="P381" s="13">
        <v>74126</v>
      </c>
      <c r="Q381" s="35"/>
      <c r="R381" s="13">
        <v>39332</v>
      </c>
      <c r="S381" s="14">
        <v>39479</v>
      </c>
      <c r="T381" s="13">
        <v>39744</v>
      </c>
      <c r="U381" s="14">
        <v>39866</v>
      </c>
      <c r="V381" s="13">
        <v>40142</v>
      </c>
      <c r="W381" s="14">
        <v>40380</v>
      </c>
      <c r="X381" s="13">
        <v>40813</v>
      </c>
      <c r="Y381" s="14">
        <v>40949</v>
      </c>
      <c r="Z381" s="13">
        <v>41124</v>
      </c>
      <c r="AA381" s="14">
        <v>41262</v>
      </c>
      <c r="AB381" s="13">
        <v>41477</v>
      </c>
      <c r="AC381" s="14">
        <v>41604</v>
      </c>
      <c r="AD381" s="13">
        <v>41762</v>
      </c>
      <c r="AE381" s="13">
        <v>42028</v>
      </c>
      <c r="AF381" s="14">
        <v>42140</v>
      </c>
    </row>
    <row r="382" s="23" customFormat="1" ht="18" customHeight="1" spans="2:32">
      <c r="B382" s="13">
        <v>62540</v>
      </c>
      <c r="C382" s="14">
        <v>63020</v>
      </c>
      <c r="D382" s="13">
        <v>63841</v>
      </c>
      <c r="E382" s="14">
        <v>64834</v>
      </c>
      <c r="F382" s="13">
        <v>66006</v>
      </c>
      <c r="G382" s="14">
        <v>67062</v>
      </c>
      <c r="H382" s="13">
        <v>68430</v>
      </c>
      <c r="I382" s="14">
        <v>70343</v>
      </c>
      <c r="J382" s="13">
        <v>70575</v>
      </c>
      <c r="K382" s="14">
        <v>71066</v>
      </c>
      <c r="L382" s="13">
        <v>71731</v>
      </c>
      <c r="M382" s="14">
        <v>72160</v>
      </c>
      <c r="N382" s="13">
        <v>72753</v>
      </c>
      <c r="O382" s="14">
        <v>73151</v>
      </c>
      <c r="P382" s="13">
        <v>74130</v>
      </c>
      <c r="Q382" s="35"/>
      <c r="R382" s="13">
        <v>39335</v>
      </c>
      <c r="S382" s="14">
        <v>39480</v>
      </c>
      <c r="T382" s="13">
        <v>39745</v>
      </c>
      <c r="U382" s="14">
        <v>39867</v>
      </c>
      <c r="V382" s="13">
        <v>40143</v>
      </c>
      <c r="W382" s="14">
        <v>40385</v>
      </c>
      <c r="X382" s="13">
        <v>40815</v>
      </c>
      <c r="Y382" s="14">
        <v>40955</v>
      </c>
      <c r="Z382" s="13">
        <v>41127</v>
      </c>
      <c r="AA382" s="14">
        <v>41263</v>
      </c>
      <c r="AB382" s="13">
        <v>41503</v>
      </c>
      <c r="AC382" s="14">
        <v>41606</v>
      </c>
      <c r="AD382" s="13">
        <v>41763</v>
      </c>
      <c r="AE382" s="13">
        <v>42031</v>
      </c>
      <c r="AF382" s="14">
        <v>42151</v>
      </c>
    </row>
    <row r="383" s="23" customFormat="1" ht="18" customHeight="1" spans="2:32">
      <c r="B383" s="13">
        <v>62549</v>
      </c>
      <c r="C383" s="14">
        <v>63028</v>
      </c>
      <c r="D383" s="13">
        <v>63853</v>
      </c>
      <c r="E383" s="14">
        <v>64840</v>
      </c>
      <c r="F383" s="13">
        <v>66007</v>
      </c>
      <c r="G383" s="14">
        <v>67067</v>
      </c>
      <c r="H383" s="13">
        <v>68434</v>
      </c>
      <c r="I383" s="14">
        <v>70345</v>
      </c>
      <c r="J383" s="13">
        <v>70578</v>
      </c>
      <c r="K383" s="14">
        <v>71075</v>
      </c>
      <c r="L383" s="13">
        <v>71748</v>
      </c>
      <c r="M383" s="14">
        <v>72173</v>
      </c>
      <c r="N383" s="13">
        <v>72801</v>
      </c>
      <c r="O383" s="14">
        <v>73165</v>
      </c>
      <c r="P383" s="13">
        <v>74344</v>
      </c>
      <c r="Q383" s="35"/>
      <c r="R383" s="13">
        <v>39336</v>
      </c>
      <c r="S383" s="14">
        <v>39481</v>
      </c>
      <c r="T383" s="13">
        <v>39746</v>
      </c>
      <c r="U383" s="14">
        <v>39870</v>
      </c>
      <c r="V383" s="13">
        <v>40144</v>
      </c>
      <c r="W383" s="14">
        <v>40387</v>
      </c>
      <c r="X383" s="13">
        <v>40816</v>
      </c>
      <c r="Y383" s="14">
        <v>40958</v>
      </c>
      <c r="Z383" s="13">
        <v>41128</v>
      </c>
      <c r="AA383" s="14">
        <v>41264</v>
      </c>
      <c r="AB383" s="13">
        <v>41512</v>
      </c>
      <c r="AC383" s="14">
        <v>41607</v>
      </c>
      <c r="AD383" s="13">
        <v>41764</v>
      </c>
      <c r="AE383" s="13">
        <v>42032</v>
      </c>
      <c r="AF383" s="14">
        <v>42153</v>
      </c>
    </row>
    <row r="384" s="23" customFormat="1" ht="18" customHeight="1" spans="2:32">
      <c r="B384" s="13">
        <v>62554</v>
      </c>
      <c r="C384" s="14">
        <v>63038</v>
      </c>
      <c r="D384" s="13">
        <v>63857</v>
      </c>
      <c r="E384" s="14">
        <v>64850</v>
      </c>
      <c r="F384" s="13">
        <v>66013</v>
      </c>
      <c r="G384" s="14">
        <v>67107</v>
      </c>
      <c r="H384" s="13">
        <v>68462</v>
      </c>
      <c r="I384" s="14">
        <v>70359</v>
      </c>
      <c r="J384" s="13">
        <v>70611</v>
      </c>
      <c r="K384" s="14">
        <v>71107</v>
      </c>
      <c r="L384" s="13">
        <v>71750</v>
      </c>
      <c r="M384" s="14">
        <v>72176</v>
      </c>
      <c r="N384" s="13">
        <v>72802</v>
      </c>
      <c r="O384" s="14">
        <v>73173</v>
      </c>
      <c r="P384" s="13">
        <v>74345</v>
      </c>
      <c r="Q384" s="35"/>
      <c r="R384" s="13">
        <v>39337</v>
      </c>
      <c r="S384" s="14">
        <v>39482</v>
      </c>
      <c r="T384" s="13">
        <v>39747</v>
      </c>
      <c r="U384" s="14">
        <v>39877</v>
      </c>
      <c r="V384" s="13">
        <v>40145</v>
      </c>
      <c r="W384" s="14">
        <v>40402</v>
      </c>
      <c r="X384" s="13">
        <v>40818</v>
      </c>
      <c r="Y384" s="14">
        <v>40964</v>
      </c>
      <c r="Z384" s="13">
        <v>41132</v>
      </c>
      <c r="AA384" s="14">
        <v>41265</v>
      </c>
      <c r="AB384" s="13">
        <v>41513</v>
      </c>
      <c r="AC384" s="14">
        <v>41615</v>
      </c>
      <c r="AD384" s="13">
        <v>41766</v>
      </c>
      <c r="AE384" s="13">
        <v>42033</v>
      </c>
      <c r="AF384" s="14">
        <v>42154</v>
      </c>
    </row>
    <row r="385" s="23" customFormat="1" ht="18" customHeight="1" spans="2:32">
      <c r="B385" s="13">
        <v>62561</v>
      </c>
      <c r="C385" s="14">
        <v>63039</v>
      </c>
      <c r="D385" s="13">
        <v>63863</v>
      </c>
      <c r="E385" s="14">
        <v>64854</v>
      </c>
      <c r="F385" s="13">
        <v>66025</v>
      </c>
      <c r="G385" s="14">
        <v>67110</v>
      </c>
      <c r="H385" s="13">
        <v>68467</v>
      </c>
      <c r="I385" s="14">
        <v>70363</v>
      </c>
      <c r="J385" s="13">
        <v>70612</v>
      </c>
      <c r="K385" s="14">
        <v>71119</v>
      </c>
      <c r="L385" s="13">
        <v>71753</v>
      </c>
      <c r="M385" s="14">
        <v>72178</v>
      </c>
      <c r="N385" s="13">
        <v>72811</v>
      </c>
      <c r="O385" s="14">
        <v>73401</v>
      </c>
      <c r="P385" s="13">
        <v>74350</v>
      </c>
      <c r="Q385" s="35"/>
      <c r="R385" s="13">
        <v>39338</v>
      </c>
      <c r="S385" s="14">
        <v>39483</v>
      </c>
      <c r="T385" s="13">
        <v>39750</v>
      </c>
      <c r="U385" s="14">
        <v>39886</v>
      </c>
      <c r="V385" s="13">
        <v>40146</v>
      </c>
      <c r="W385" s="14">
        <v>40409</v>
      </c>
      <c r="X385" s="13">
        <v>40819</v>
      </c>
      <c r="Y385" s="14">
        <v>40972</v>
      </c>
      <c r="Z385" s="13">
        <v>41135</v>
      </c>
      <c r="AA385" s="14">
        <v>41267</v>
      </c>
      <c r="AB385" s="13">
        <v>41514</v>
      </c>
      <c r="AC385" s="14">
        <v>41616</v>
      </c>
      <c r="AD385" s="13">
        <v>41772</v>
      </c>
      <c r="AE385" s="13">
        <v>42035</v>
      </c>
      <c r="AF385" s="14">
        <v>42157</v>
      </c>
    </row>
    <row r="386" s="23" customFormat="1" ht="18" customHeight="1" spans="2:32">
      <c r="B386" s="13">
        <v>62563</v>
      </c>
      <c r="C386" s="14">
        <v>63040</v>
      </c>
      <c r="D386" s="13">
        <v>63866</v>
      </c>
      <c r="E386" s="14">
        <v>64856</v>
      </c>
      <c r="F386" s="13">
        <v>66036</v>
      </c>
      <c r="G386" s="14">
        <v>67114</v>
      </c>
      <c r="H386" s="13">
        <v>68514</v>
      </c>
      <c r="I386" s="14">
        <v>70364</v>
      </c>
      <c r="J386" s="13">
        <v>70634</v>
      </c>
      <c r="K386" s="14">
        <v>71137</v>
      </c>
      <c r="L386" s="13">
        <v>71754</v>
      </c>
      <c r="M386" s="14">
        <v>72180</v>
      </c>
      <c r="N386" s="13">
        <v>72812</v>
      </c>
      <c r="O386" s="14">
        <v>73402</v>
      </c>
      <c r="P386" s="13">
        <v>74354</v>
      </c>
      <c r="Q386" s="35"/>
      <c r="R386" s="13">
        <v>39339</v>
      </c>
      <c r="S386" s="14">
        <v>39555</v>
      </c>
      <c r="T386" s="13">
        <v>39751</v>
      </c>
      <c r="U386" s="14">
        <v>39897</v>
      </c>
      <c r="V386" s="13">
        <v>40150</v>
      </c>
      <c r="W386" s="14">
        <v>40410</v>
      </c>
      <c r="X386" s="13">
        <v>40820</v>
      </c>
      <c r="Y386" s="14">
        <v>40977</v>
      </c>
      <c r="Z386" s="13">
        <v>41137</v>
      </c>
      <c r="AA386" s="14">
        <v>41268</v>
      </c>
      <c r="AB386" s="13">
        <v>41519</v>
      </c>
      <c r="AC386" s="14">
        <v>41619</v>
      </c>
      <c r="AD386" s="13">
        <v>41773</v>
      </c>
      <c r="AE386" s="13">
        <v>42036</v>
      </c>
      <c r="AF386" s="14">
        <v>42160</v>
      </c>
    </row>
    <row r="387" s="23" customFormat="1" ht="18" customHeight="1" spans="2:32">
      <c r="B387" s="13">
        <v>62568</v>
      </c>
      <c r="C387" s="14">
        <v>63047</v>
      </c>
      <c r="D387" s="13">
        <v>63901</v>
      </c>
      <c r="E387" s="14">
        <v>64874</v>
      </c>
      <c r="F387" s="13">
        <v>66047</v>
      </c>
      <c r="G387" s="14">
        <v>67133</v>
      </c>
      <c r="H387" s="13">
        <v>68523</v>
      </c>
      <c r="I387" s="14">
        <v>70374</v>
      </c>
      <c r="J387" s="13">
        <v>70638</v>
      </c>
      <c r="K387" s="14">
        <v>71220</v>
      </c>
      <c r="L387" s="13">
        <v>71759</v>
      </c>
      <c r="M387" s="14">
        <v>72181</v>
      </c>
      <c r="N387" s="13">
        <v>72829</v>
      </c>
      <c r="O387" s="14">
        <v>73403</v>
      </c>
      <c r="P387" s="13">
        <v>74355</v>
      </c>
      <c r="Q387" s="35"/>
      <c r="R387" s="13">
        <v>39341</v>
      </c>
      <c r="S387" s="14">
        <v>39562</v>
      </c>
      <c r="T387" s="13">
        <v>39752</v>
      </c>
      <c r="U387" s="14">
        <v>40003</v>
      </c>
      <c r="V387" s="13">
        <v>40152</v>
      </c>
      <c r="W387" s="14">
        <v>40419</v>
      </c>
      <c r="X387" s="13">
        <v>40823</v>
      </c>
      <c r="Y387" s="14">
        <v>40979</v>
      </c>
      <c r="Z387" s="13">
        <v>41141</v>
      </c>
      <c r="AA387" s="14">
        <v>41271</v>
      </c>
      <c r="AB387" s="13">
        <v>41520</v>
      </c>
      <c r="AC387" s="14">
        <v>41630</v>
      </c>
      <c r="AD387" s="13">
        <v>41774</v>
      </c>
      <c r="AE387" s="13">
        <v>42037</v>
      </c>
      <c r="AF387" s="14">
        <v>42166</v>
      </c>
    </row>
    <row r="388" s="23" customFormat="1" ht="18" customHeight="1" spans="2:32">
      <c r="B388" s="13">
        <v>62615</v>
      </c>
      <c r="C388" s="14">
        <v>63050</v>
      </c>
      <c r="D388" s="13">
        <v>63902</v>
      </c>
      <c r="E388" s="14">
        <v>65010</v>
      </c>
      <c r="F388" s="13">
        <v>66048</v>
      </c>
      <c r="G388" s="14">
        <v>67147</v>
      </c>
      <c r="H388" s="13">
        <v>68527</v>
      </c>
      <c r="I388" s="14">
        <v>70380</v>
      </c>
      <c r="J388" s="13">
        <v>70646</v>
      </c>
      <c r="K388" s="14">
        <v>71221</v>
      </c>
      <c r="L388" s="13">
        <v>71762</v>
      </c>
      <c r="M388" s="14">
        <v>72301</v>
      </c>
      <c r="N388" s="13">
        <v>72830</v>
      </c>
      <c r="O388" s="14">
        <v>73459</v>
      </c>
      <c r="P388" s="13">
        <v>74358</v>
      </c>
      <c r="Q388" s="35"/>
      <c r="R388" s="13">
        <v>39346</v>
      </c>
      <c r="S388" s="14">
        <v>39572</v>
      </c>
      <c r="T388" s="13">
        <v>39753</v>
      </c>
      <c r="U388" s="14">
        <v>40006</v>
      </c>
      <c r="V388" s="13">
        <v>40153</v>
      </c>
      <c r="W388" s="14">
        <v>40434</v>
      </c>
      <c r="X388" s="13">
        <v>40824</v>
      </c>
      <c r="Y388" s="14">
        <v>40982</v>
      </c>
      <c r="Z388" s="13">
        <v>41142</v>
      </c>
      <c r="AA388" s="14">
        <v>41301</v>
      </c>
      <c r="AB388" s="13">
        <v>41522</v>
      </c>
      <c r="AC388" s="14">
        <v>41631</v>
      </c>
      <c r="AD388" s="13">
        <v>41775</v>
      </c>
      <c r="AE388" s="13">
        <v>42038</v>
      </c>
      <c r="AF388" s="14">
        <v>42167</v>
      </c>
    </row>
    <row r="389" s="23" customFormat="1" ht="18" customHeight="1" spans="2:32">
      <c r="B389" s="13">
        <v>62650</v>
      </c>
      <c r="C389" s="14">
        <v>63051</v>
      </c>
      <c r="D389" s="13">
        <v>64024</v>
      </c>
      <c r="E389" s="14">
        <v>65020</v>
      </c>
      <c r="F389" s="13">
        <v>66067</v>
      </c>
      <c r="G389" s="14">
        <v>67152</v>
      </c>
      <c r="H389" s="13">
        <v>68532</v>
      </c>
      <c r="I389" s="14">
        <v>70381</v>
      </c>
      <c r="J389" s="13">
        <v>70647</v>
      </c>
      <c r="K389" s="14">
        <v>71225</v>
      </c>
      <c r="L389" s="13">
        <v>71768</v>
      </c>
      <c r="M389" s="14">
        <v>72303</v>
      </c>
      <c r="N389" s="13">
        <v>72834</v>
      </c>
      <c r="O389" s="14">
        <v>73491</v>
      </c>
      <c r="P389" s="13">
        <v>74361</v>
      </c>
      <c r="Q389" s="35"/>
      <c r="R389" s="13">
        <v>39347</v>
      </c>
      <c r="S389" s="14">
        <v>39573</v>
      </c>
      <c r="T389" s="13">
        <v>39754</v>
      </c>
      <c r="U389" s="14">
        <v>40007</v>
      </c>
      <c r="V389" s="13">
        <v>40155</v>
      </c>
      <c r="W389" s="14">
        <v>40437</v>
      </c>
      <c r="X389" s="13">
        <v>40826</v>
      </c>
      <c r="Y389" s="14">
        <v>40983</v>
      </c>
      <c r="Z389" s="13">
        <v>41144</v>
      </c>
      <c r="AA389" s="14">
        <v>41307</v>
      </c>
      <c r="AB389" s="13">
        <v>41524</v>
      </c>
      <c r="AC389" s="14">
        <v>41632</v>
      </c>
      <c r="AD389" s="13">
        <v>41776</v>
      </c>
      <c r="AE389" s="13">
        <v>42039</v>
      </c>
      <c r="AF389" s="14">
        <v>42170</v>
      </c>
    </row>
    <row r="390" s="23" customFormat="1" ht="18" customHeight="1" spans="2:32">
      <c r="B390" s="13">
        <v>62651</v>
      </c>
      <c r="C390" s="14">
        <v>63052</v>
      </c>
      <c r="D390" s="13">
        <v>64028</v>
      </c>
      <c r="E390" s="14">
        <v>65026</v>
      </c>
      <c r="F390" s="13">
        <v>66071</v>
      </c>
      <c r="G390" s="14">
        <v>67156</v>
      </c>
      <c r="H390" s="13">
        <v>68601</v>
      </c>
      <c r="I390" s="14">
        <v>70393</v>
      </c>
      <c r="J390" s="13">
        <v>70659</v>
      </c>
      <c r="K390" s="14">
        <v>71240</v>
      </c>
      <c r="L390" s="13">
        <v>71801</v>
      </c>
      <c r="M390" s="14">
        <v>72310</v>
      </c>
      <c r="N390" s="13">
        <v>72855</v>
      </c>
      <c r="O390" s="14">
        <v>73501</v>
      </c>
      <c r="P390" s="13">
        <v>74362</v>
      </c>
      <c r="Q390" s="35"/>
      <c r="R390" s="13">
        <v>39348</v>
      </c>
      <c r="S390" s="14">
        <v>39574</v>
      </c>
      <c r="T390" s="13">
        <v>39755</v>
      </c>
      <c r="U390" s="14">
        <v>40008</v>
      </c>
      <c r="V390" s="13">
        <v>40157</v>
      </c>
      <c r="W390" s="14">
        <v>40440</v>
      </c>
      <c r="X390" s="13">
        <v>40828</v>
      </c>
      <c r="Y390" s="14">
        <v>40988</v>
      </c>
      <c r="Z390" s="13">
        <v>41149</v>
      </c>
      <c r="AA390" s="14">
        <v>41310</v>
      </c>
      <c r="AB390" s="13">
        <v>41527</v>
      </c>
      <c r="AC390" s="14">
        <v>41636</v>
      </c>
      <c r="AD390" s="13">
        <v>41777</v>
      </c>
      <c r="AE390" s="13">
        <v>42040</v>
      </c>
      <c r="AF390" s="14">
        <v>42201</v>
      </c>
    </row>
    <row r="391" s="23" customFormat="1" ht="18" customHeight="1" spans="2:32">
      <c r="B391" s="13">
        <v>62656</v>
      </c>
      <c r="C391" s="14">
        <v>63053</v>
      </c>
      <c r="D391" s="13">
        <v>64034</v>
      </c>
      <c r="E391" s="14">
        <v>65043</v>
      </c>
      <c r="F391" s="13">
        <v>66083</v>
      </c>
      <c r="G391" s="14">
        <v>67159</v>
      </c>
      <c r="H391" s="13">
        <v>68602</v>
      </c>
      <c r="I391" s="14">
        <v>70394</v>
      </c>
      <c r="J391" s="13">
        <v>70665</v>
      </c>
      <c r="K391" s="14">
        <v>71241</v>
      </c>
      <c r="L391" s="13">
        <v>71802</v>
      </c>
      <c r="M391" s="14">
        <v>72315</v>
      </c>
      <c r="N391" s="13">
        <v>72858</v>
      </c>
      <c r="O391" s="14">
        <v>73502</v>
      </c>
      <c r="P391" s="13">
        <v>74403</v>
      </c>
      <c r="Q391" s="35"/>
      <c r="R391" s="13">
        <v>39352</v>
      </c>
      <c r="S391" s="14">
        <v>39577</v>
      </c>
      <c r="T391" s="13">
        <v>39756</v>
      </c>
      <c r="U391" s="14">
        <v>40009</v>
      </c>
      <c r="V391" s="13">
        <v>40161</v>
      </c>
      <c r="W391" s="14">
        <v>40442</v>
      </c>
      <c r="X391" s="13">
        <v>40829</v>
      </c>
      <c r="Y391" s="14">
        <v>40995</v>
      </c>
      <c r="Z391" s="13">
        <v>41159</v>
      </c>
      <c r="AA391" s="14">
        <v>41311</v>
      </c>
      <c r="AB391" s="13">
        <v>41528</v>
      </c>
      <c r="AC391" s="14">
        <v>41640</v>
      </c>
      <c r="AD391" s="13">
        <v>41778</v>
      </c>
      <c r="AE391" s="13">
        <v>42041</v>
      </c>
      <c r="AF391" s="14">
        <v>42202</v>
      </c>
    </row>
    <row r="392" s="23" customFormat="1" ht="18" customHeight="1" spans="2:32">
      <c r="B392" s="13">
        <v>62690</v>
      </c>
      <c r="C392" s="14">
        <v>63065</v>
      </c>
      <c r="D392" s="13">
        <v>64048</v>
      </c>
      <c r="E392" s="14">
        <v>65049</v>
      </c>
      <c r="F392" s="13">
        <v>66113</v>
      </c>
      <c r="G392" s="14">
        <v>67337</v>
      </c>
      <c r="H392" s="13">
        <v>68661</v>
      </c>
      <c r="I392" s="14">
        <v>70395</v>
      </c>
      <c r="J392" s="13">
        <v>70668</v>
      </c>
      <c r="K392" s="14">
        <v>71245</v>
      </c>
      <c r="L392" s="13">
        <v>71852</v>
      </c>
      <c r="M392" s="14">
        <v>72316</v>
      </c>
      <c r="N392" s="13">
        <v>72865</v>
      </c>
      <c r="O392" s="14">
        <v>73507</v>
      </c>
      <c r="P392" s="13">
        <v>74429</v>
      </c>
      <c r="Q392" s="35"/>
      <c r="R392" s="13">
        <v>39354</v>
      </c>
      <c r="S392" s="14">
        <v>39629</v>
      </c>
      <c r="T392" s="13">
        <v>39762</v>
      </c>
      <c r="U392" s="14">
        <v>40011</v>
      </c>
      <c r="V392" s="13">
        <v>40164</v>
      </c>
      <c r="W392" s="14">
        <v>40444</v>
      </c>
      <c r="X392" s="13">
        <v>40830</v>
      </c>
      <c r="Y392" s="14">
        <v>40997</v>
      </c>
      <c r="Z392" s="13">
        <v>41160</v>
      </c>
      <c r="AA392" s="14">
        <v>41313</v>
      </c>
      <c r="AB392" s="13">
        <v>41531</v>
      </c>
      <c r="AC392" s="14">
        <v>41642</v>
      </c>
      <c r="AD392" s="13">
        <v>41804</v>
      </c>
      <c r="AE392" s="13">
        <v>42045</v>
      </c>
      <c r="AF392" s="14">
        <v>42204</v>
      </c>
    </row>
    <row r="393" s="23" customFormat="1" ht="18" customHeight="1" spans="2:32">
      <c r="B393" s="13">
        <v>62693</v>
      </c>
      <c r="C393" s="14">
        <v>63069</v>
      </c>
      <c r="D393" s="13">
        <v>64056</v>
      </c>
      <c r="E393" s="14">
        <v>65084</v>
      </c>
      <c r="F393" s="13">
        <v>66402</v>
      </c>
      <c r="G393" s="14">
        <v>67340</v>
      </c>
      <c r="H393" s="13">
        <v>68701</v>
      </c>
      <c r="I393" s="14">
        <v>70420</v>
      </c>
      <c r="J393" s="13">
        <v>70704</v>
      </c>
      <c r="K393" s="14">
        <v>71247</v>
      </c>
      <c r="L393" s="13">
        <v>71909</v>
      </c>
      <c r="M393" s="14">
        <v>72335</v>
      </c>
      <c r="N393" s="13">
        <v>72921</v>
      </c>
      <c r="O393" s="14">
        <v>73521</v>
      </c>
      <c r="P393" s="13">
        <v>74444</v>
      </c>
      <c r="Q393" s="35"/>
      <c r="R393" s="13">
        <v>39355</v>
      </c>
      <c r="S393" s="14">
        <v>39631</v>
      </c>
      <c r="T393" s="13">
        <v>39767</v>
      </c>
      <c r="U393" s="14">
        <v>40019</v>
      </c>
      <c r="V393" s="13">
        <v>40170</v>
      </c>
      <c r="W393" s="14">
        <v>40445</v>
      </c>
      <c r="X393" s="13">
        <v>40840</v>
      </c>
      <c r="Y393" s="14">
        <v>40999</v>
      </c>
      <c r="Z393" s="13">
        <v>41164</v>
      </c>
      <c r="AA393" s="14">
        <v>41317</v>
      </c>
      <c r="AB393" s="13">
        <v>41534</v>
      </c>
      <c r="AC393" s="14">
        <v>41645</v>
      </c>
      <c r="AD393" s="13">
        <v>41812</v>
      </c>
      <c r="AE393" s="13">
        <v>42047</v>
      </c>
      <c r="AF393" s="14">
        <v>42206</v>
      </c>
    </row>
    <row r="394" s="23" customFormat="1" ht="18" customHeight="1" spans="2:32">
      <c r="B394" s="13">
        <v>62801</v>
      </c>
      <c r="C394" s="14">
        <v>63079</v>
      </c>
      <c r="D394" s="13">
        <v>64060</v>
      </c>
      <c r="E394" s="14">
        <v>65233</v>
      </c>
      <c r="F394" s="13">
        <v>66409</v>
      </c>
      <c r="G394" s="14">
        <v>67357</v>
      </c>
      <c r="H394" s="13">
        <v>68702</v>
      </c>
      <c r="I394" s="14">
        <v>70422</v>
      </c>
      <c r="J394" s="13">
        <v>70706</v>
      </c>
      <c r="K394" s="14">
        <v>71270</v>
      </c>
      <c r="L394" s="13">
        <v>71910</v>
      </c>
      <c r="M394" s="14">
        <v>72336</v>
      </c>
      <c r="N394" s="13">
        <v>72928</v>
      </c>
      <c r="O394" s="14">
        <v>73522</v>
      </c>
      <c r="P394" s="13">
        <v>74446</v>
      </c>
      <c r="Q394" s="35"/>
      <c r="R394" s="13">
        <v>39356</v>
      </c>
      <c r="S394" s="14">
        <v>39632</v>
      </c>
      <c r="T394" s="13">
        <v>39769</v>
      </c>
      <c r="U394" s="14">
        <v>40036</v>
      </c>
      <c r="V394" s="13">
        <v>40171</v>
      </c>
      <c r="W394" s="14">
        <v>40447</v>
      </c>
      <c r="X394" s="13">
        <v>40843</v>
      </c>
      <c r="Y394" s="14">
        <v>41002</v>
      </c>
      <c r="Z394" s="13">
        <v>41166</v>
      </c>
      <c r="AA394" s="14">
        <v>41332</v>
      </c>
      <c r="AB394" s="13">
        <v>41535</v>
      </c>
      <c r="AC394" s="14">
        <v>41647</v>
      </c>
      <c r="AD394" s="13">
        <v>41815</v>
      </c>
      <c r="AE394" s="13">
        <v>42048</v>
      </c>
      <c r="AF394" s="14">
        <v>42207</v>
      </c>
    </row>
    <row r="395" s="23" customFormat="1" ht="18" customHeight="1" spans="2:32">
      <c r="B395" s="13">
        <v>62812</v>
      </c>
      <c r="C395" s="14">
        <v>63080</v>
      </c>
      <c r="D395" s="13">
        <v>64070</v>
      </c>
      <c r="E395" s="14">
        <v>65243</v>
      </c>
      <c r="F395" s="13">
        <v>66420</v>
      </c>
      <c r="G395" s="14">
        <v>67460</v>
      </c>
      <c r="H395" s="13">
        <v>68810</v>
      </c>
      <c r="I395" s="14">
        <v>70427</v>
      </c>
      <c r="J395" s="13">
        <v>70711</v>
      </c>
      <c r="K395" s="14">
        <v>71272</v>
      </c>
      <c r="L395" s="13">
        <v>71923</v>
      </c>
      <c r="M395" s="14">
        <v>72338</v>
      </c>
      <c r="N395" s="13">
        <v>72935</v>
      </c>
      <c r="O395" s="14">
        <v>73531</v>
      </c>
      <c r="P395" s="13">
        <v>74447</v>
      </c>
      <c r="Q395" s="35"/>
      <c r="R395" s="13">
        <v>39358</v>
      </c>
      <c r="S395" s="14">
        <v>39633</v>
      </c>
      <c r="T395" s="13">
        <v>39771</v>
      </c>
      <c r="U395" s="14">
        <v>40037</v>
      </c>
      <c r="V395" s="13">
        <v>40176</v>
      </c>
      <c r="W395" s="14">
        <v>40452</v>
      </c>
      <c r="X395" s="13">
        <v>40849</v>
      </c>
      <c r="Y395" s="14">
        <v>41003</v>
      </c>
      <c r="Z395" s="13">
        <v>41171</v>
      </c>
      <c r="AA395" s="14">
        <v>41338</v>
      </c>
      <c r="AB395" s="13">
        <v>41537</v>
      </c>
      <c r="AC395" s="14">
        <v>41655</v>
      </c>
      <c r="AD395" s="13">
        <v>41817</v>
      </c>
      <c r="AE395" s="13">
        <v>42049</v>
      </c>
      <c r="AF395" s="14">
        <v>42209</v>
      </c>
    </row>
    <row r="396" s="23" customFormat="1" ht="18" customHeight="1" spans="2:32">
      <c r="B396" s="13">
        <v>62819</v>
      </c>
      <c r="C396" s="14">
        <v>63084</v>
      </c>
      <c r="D396" s="13">
        <v>64075</v>
      </c>
      <c r="E396" s="14">
        <v>65251</v>
      </c>
      <c r="F396" s="13">
        <v>66434</v>
      </c>
      <c r="G396" s="14">
        <v>67476</v>
      </c>
      <c r="H396" s="13">
        <v>68840</v>
      </c>
      <c r="I396" s="14">
        <v>70429</v>
      </c>
      <c r="J396" s="13">
        <v>70714</v>
      </c>
      <c r="K396" s="14">
        <v>71273</v>
      </c>
      <c r="L396" s="13">
        <v>71942</v>
      </c>
      <c r="M396" s="14">
        <v>72364</v>
      </c>
      <c r="N396" s="13">
        <v>72936</v>
      </c>
      <c r="O396" s="14">
        <v>73533</v>
      </c>
      <c r="P396" s="13">
        <v>74456</v>
      </c>
      <c r="Q396" s="35"/>
      <c r="R396" s="13">
        <v>39360</v>
      </c>
      <c r="S396" s="14">
        <v>39638</v>
      </c>
      <c r="T396" s="13">
        <v>39772</v>
      </c>
      <c r="U396" s="14">
        <v>40040</v>
      </c>
      <c r="V396" s="13">
        <v>40177</v>
      </c>
      <c r="W396" s="14">
        <v>40456</v>
      </c>
      <c r="X396" s="13">
        <v>40854</v>
      </c>
      <c r="Y396" s="14">
        <v>41004</v>
      </c>
      <c r="Z396" s="13">
        <v>41173</v>
      </c>
      <c r="AA396" s="14">
        <v>41339</v>
      </c>
      <c r="AB396" s="13">
        <v>41538</v>
      </c>
      <c r="AC396" s="14">
        <v>41660</v>
      </c>
      <c r="AD396" s="13">
        <v>41819</v>
      </c>
      <c r="AE396" s="13">
        <v>42050</v>
      </c>
      <c r="AF396" s="14">
        <v>42210</v>
      </c>
    </row>
    <row r="397" s="23" customFormat="1" ht="18" customHeight="1" spans="2:32">
      <c r="B397" s="13">
        <v>62822</v>
      </c>
      <c r="C397" s="14">
        <v>63089</v>
      </c>
      <c r="D397" s="13">
        <v>64078</v>
      </c>
      <c r="E397" s="14">
        <v>65255</v>
      </c>
      <c r="F397" s="13">
        <v>66441</v>
      </c>
      <c r="G397" s="14">
        <v>67482</v>
      </c>
      <c r="H397" s="13">
        <v>68845</v>
      </c>
      <c r="I397" s="14">
        <v>70435</v>
      </c>
      <c r="J397" s="13">
        <v>70721</v>
      </c>
      <c r="K397" s="14">
        <v>71280</v>
      </c>
      <c r="L397" s="13">
        <v>71943</v>
      </c>
      <c r="M397" s="14">
        <v>72396</v>
      </c>
      <c r="N397" s="13">
        <v>72941</v>
      </c>
      <c r="O397" s="14">
        <v>73534</v>
      </c>
      <c r="P397" s="13">
        <v>74464</v>
      </c>
      <c r="Q397" s="35"/>
      <c r="R397" s="13">
        <v>39361</v>
      </c>
      <c r="S397" s="14">
        <v>39641</v>
      </c>
      <c r="T397" s="13">
        <v>39776</v>
      </c>
      <c r="U397" s="14">
        <v>40045</v>
      </c>
      <c r="V397" s="13">
        <v>40178</v>
      </c>
      <c r="W397" s="14">
        <v>40460</v>
      </c>
      <c r="X397" s="13">
        <v>40855</v>
      </c>
      <c r="Y397" s="14">
        <v>41006</v>
      </c>
      <c r="Z397" s="13">
        <v>41174</v>
      </c>
      <c r="AA397" s="14">
        <v>41342</v>
      </c>
      <c r="AB397" s="13">
        <v>41539</v>
      </c>
      <c r="AC397" s="14">
        <v>41663</v>
      </c>
      <c r="AD397" s="13">
        <v>41821</v>
      </c>
      <c r="AE397" s="13">
        <v>42053</v>
      </c>
      <c r="AF397" s="14">
        <v>42211</v>
      </c>
    </row>
    <row r="398" s="23" customFormat="1" ht="18" customHeight="1" spans="2:32">
      <c r="B398" s="13">
        <v>62825</v>
      </c>
      <c r="C398" s="14">
        <v>63090</v>
      </c>
      <c r="D398" s="13">
        <v>64079</v>
      </c>
      <c r="E398" s="14">
        <v>65265</v>
      </c>
      <c r="F398" s="13">
        <v>66503</v>
      </c>
      <c r="G398" s="14">
        <v>67501</v>
      </c>
      <c r="H398" s="13">
        <v>68847</v>
      </c>
      <c r="I398" s="14">
        <v>70437</v>
      </c>
      <c r="J398" s="13">
        <v>70723</v>
      </c>
      <c r="K398" s="14">
        <v>71350</v>
      </c>
      <c r="L398" s="13">
        <v>71964</v>
      </c>
      <c r="M398" s="14">
        <v>72411</v>
      </c>
      <c r="N398" s="13">
        <v>72949</v>
      </c>
      <c r="O398" s="14">
        <v>73536</v>
      </c>
      <c r="P398" s="13">
        <v>74465</v>
      </c>
      <c r="Q398" s="35"/>
      <c r="R398" s="13">
        <v>39362</v>
      </c>
      <c r="S398" s="14">
        <v>39643</v>
      </c>
      <c r="T398" s="13">
        <v>39813</v>
      </c>
      <c r="U398" s="14">
        <v>40046</v>
      </c>
      <c r="V398" s="13">
        <v>40311</v>
      </c>
      <c r="W398" s="14">
        <v>40461</v>
      </c>
      <c r="X398" s="13">
        <v>40856</v>
      </c>
      <c r="Y398" s="14">
        <v>41007</v>
      </c>
      <c r="Z398" s="13">
        <v>41175</v>
      </c>
      <c r="AA398" s="14">
        <v>41344</v>
      </c>
      <c r="AB398" s="13">
        <v>41540</v>
      </c>
      <c r="AC398" s="14">
        <v>41667</v>
      </c>
      <c r="AD398" s="13">
        <v>41822</v>
      </c>
      <c r="AE398" s="13">
        <v>42054</v>
      </c>
      <c r="AF398" s="14">
        <v>42214</v>
      </c>
    </row>
    <row r="399" s="23" customFormat="1" ht="18" customHeight="1" spans="2:32">
      <c r="B399" s="13">
        <v>62832</v>
      </c>
      <c r="C399" s="14">
        <v>63341</v>
      </c>
      <c r="D399" s="13">
        <v>64080</v>
      </c>
      <c r="E399" s="14">
        <v>65270</v>
      </c>
      <c r="F399" s="13">
        <v>66536</v>
      </c>
      <c r="G399" s="14">
        <v>67504</v>
      </c>
      <c r="H399" s="13">
        <v>68848</v>
      </c>
      <c r="I399" s="14">
        <v>70443</v>
      </c>
      <c r="J399" s="13">
        <v>70733</v>
      </c>
      <c r="K399" s="14">
        <v>71351</v>
      </c>
      <c r="L399" s="13">
        <v>71966</v>
      </c>
      <c r="M399" s="14">
        <v>72417</v>
      </c>
      <c r="N399" s="13">
        <v>72951</v>
      </c>
      <c r="O399" s="14">
        <v>73601</v>
      </c>
      <c r="P399" s="13">
        <v>74467</v>
      </c>
      <c r="Q399" s="35"/>
      <c r="R399" s="13">
        <v>39363</v>
      </c>
      <c r="S399" s="14">
        <v>39645</v>
      </c>
      <c r="T399" s="13">
        <v>39815</v>
      </c>
      <c r="U399" s="14">
        <v>40050</v>
      </c>
      <c r="V399" s="13">
        <v>40312</v>
      </c>
      <c r="W399" s="14">
        <v>40464</v>
      </c>
      <c r="X399" s="13">
        <v>40858</v>
      </c>
      <c r="Y399" s="14">
        <v>41010</v>
      </c>
      <c r="Z399" s="13">
        <v>41179</v>
      </c>
      <c r="AA399" s="14">
        <v>41348</v>
      </c>
      <c r="AB399" s="13">
        <v>41543</v>
      </c>
      <c r="AC399" s="14">
        <v>41712</v>
      </c>
      <c r="AD399" s="13">
        <v>41825</v>
      </c>
      <c r="AE399" s="13">
        <v>42055</v>
      </c>
      <c r="AF399" s="14">
        <v>42215</v>
      </c>
    </row>
    <row r="400" s="23" customFormat="1" ht="18" customHeight="1" spans="2:32">
      <c r="B400" s="13">
        <v>62846</v>
      </c>
      <c r="C400" s="14">
        <v>63348</v>
      </c>
      <c r="D400" s="13">
        <v>64089</v>
      </c>
      <c r="E400" s="14">
        <v>65278</v>
      </c>
      <c r="F400" s="13">
        <v>66542</v>
      </c>
      <c r="G400" s="14">
        <v>67505</v>
      </c>
      <c r="H400" s="13">
        <v>68865</v>
      </c>
      <c r="I400" s="14">
        <v>70445</v>
      </c>
      <c r="J400" s="13">
        <v>70743</v>
      </c>
      <c r="K400" s="14">
        <v>71414</v>
      </c>
      <c r="L400" s="13">
        <v>71998</v>
      </c>
      <c r="M400" s="14">
        <v>72427</v>
      </c>
      <c r="N400" s="13">
        <v>73007</v>
      </c>
      <c r="O400" s="14">
        <v>73960</v>
      </c>
      <c r="P400" s="13">
        <v>74477</v>
      </c>
      <c r="Q400" s="35"/>
      <c r="R400" s="13">
        <v>39364</v>
      </c>
      <c r="S400" s="14">
        <v>39647</v>
      </c>
      <c r="T400" s="13">
        <v>39817</v>
      </c>
      <c r="U400" s="14">
        <v>40051</v>
      </c>
      <c r="V400" s="13">
        <v>40313</v>
      </c>
      <c r="W400" s="14">
        <v>40468</v>
      </c>
      <c r="X400" s="13">
        <v>40862</v>
      </c>
      <c r="Y400" s="14">
        <v>41033</v>
      </c>
      <c r="Z400" s="13">
        <v>41180</v>
      </c>
      <c r="AA400" s="14">
        <v>41351</v>
      </c>
      <c r="AB400" s="13">
        <v>41544</v>
      </c>
      <c r="AC400" s="14">
        <v>41713</v>
      </c>
      <c r="AD400" s="13">
        <v>41828</v>
      </c>
      <c r="AE400" s="13">
        <v>42056</v>
      </c>
      <c r="AF400" s="14">
        <v>42216</v>
      </c>
    </row>
    <row r="401" s="23" customFormat="1" ht="18" customHeight="1" spans="2:32">
      <c r="B401" s="13">
        <v>62848</v>
      </c>
      <c r="C401" s="14">
        <v>63362</v>
      </c>
      <c r="D401" s="13">
        <v>64093</v>
      </c>
      <c r="E401" s="14">
        <v>65305</v>
      </c>
      <c r="F401" s="13">
        <v>66547</v>
      </c>
      <c r="G401" s="14">
        <v>67553</v>
      </c>
      <c r="H401" s="13">
        <v>68901</v>
      </c>
      <c r="I401" s="14">
        <v>70448</v>
      </c>
      <c r="J401" s="13">
        <v>70754</v>
      </c>
      <c r="K401" s="14">
        <v>71434</v>
      </c>
      <c r="L401" s="13">
        <v>71999</v>
      </c>
      <c r="M401" s="14">
        <v>72445</v>
      </c>
      <c r="N401" s="13">
        <v>73010</v>
      </c>
      <c r="O401" s="14">
        <v>74003</v>
      </c>
      <c r="P401" s="13">
        <v>74501</v>
      </c>
      <c r="Q401" s="35"/>
      <c r="R401" s="13">
        <v>39365</v>
      </c>
      <c r="S401" s="14">
        <v>39652</v>
      </c>
      <c r="T401" s="13">
        <v>39818</v>
      </c>
      <c r="U401" s="14">
        <v>40052</v>
      </c>
      <c r="V401" s="13">
        <v>40316</v>
      </c>
      <c r="W401" s="14">
        <v>40472</v>
      </c>
      <c r="X401" s="13">
        <v>40863</v>
      </c>
      <c r="Y401" s="14">
        <v>41039</v>
      </c>
      <c r="Z401" s="13">
        <v>41189</v>
      </c>
      <c r="AA401" s="14">
        <v>41352</v>
      </c>
      <c r="AB401" s="13">
        <v>41546</v>
      </c>
      <c r="AC401" s="14">
        <v>41714</v>
      </c>
      <c r="AD401" s="13">
        <v>41831</v>
      </c>
      <c r="AE401" s="13">
        <v>42060</v>
      </c>
      <c r="AF401" s="14">
        <v>42217</v>
      </c>
    </row>
    <row r="402" s="23" customFormat="1" ht="18" customHeight="1" spans="2:32">
      <c r="B402" s="13">
        <v>62874</v>
      </c>
      <c r="C402" s="14">
        <v>63379</v>
      </c>
      <c r="D402" s="13">
        <v>64097</v>
      </c>
      <c r="E402" s="14">
        <v>65340</v>
      </c>
      <c r="F402" s="13">
        <v>66618</v>
      </c>
      <c r="G402" s="14">
        <v>67585</v>
      </c>
      <c r="H402" s="13">
        <v>68902</v>
      </c>
      <c r="I402" s="14">
        <v>70451</v>
      </c>
      <c r="J402" s="13">
        <v>70760</v>
      </c>
      <c r="K402" s="14">
        <v>71457</v>
      </c>
      <c r="L402" s="13">
        <v>72002</v>
      </c>
      <c r="M402" s="14">
        <v>72449</v>
      </c>
      <c r="N402" s="13">
        <v>73018</v>
      </c>
      <c r="O402" s="14">
        <v>74005</v>
      </c>
      <c r="P402" s="13">
        <v>74502</v>
      </c>
      <c r="Q402" s="35"/>
      <c r="R402" s="13">
        <v>39366</v>
      </c>
      <c r="S402" s="14">
        <v>39653</v>
      </c>
      <c r="T402" s="13">
        <v>39823</v>
      </c>
      <c r="U402" s="14">
        <v>40055</v>
      </c>
      <c r="V402" s="13">
        <v>40322</v>
      </c>
      <c r="W402" s="14">
        <v>40473</v>
      </c>
      <c r="X402" s="13">
        <v>40865</v>
      </c>
      <c r="Y402" s="14">
        <v>41040</v>
      </c>
      <c r="Z402" s="13">
        <v>41201</v>
      </c>
      <c r="AA402" s="14">
        <v>41360</v>
      </c>
      <c r="AB402" s="13">
        <v>41547</v>
      </c>
      <c r="AC402" s="14">
        <v>41719</v>
      </c>
      <c r="AD402" s="13">
        <v>41832</v>
      </c>
      <c r="AE402" s="13">
        <v>42064</v>
      </c>
      <c r="AF402" s="14">
        <v>42219</v>
      </c>
    </row>
    <row r="403" s="23" customFormat="1" ht="18" customHeight="1" spans="2:32">
      <c r="B403" s="13">
        <v>62876</v>
      </c>
      <c r="C403" s="14">
        <v>63383</v>
      </c>
      <c r="D403" s="13">
        <v>64136</v>
      </c>
      <c r="E403" s="14">
        <v>65344</v>
      </c>
      <c r="F403" s="13">
        <v>66620</v>
      </c>
      <c r="G403" s="14">
        <v>67665</v>
      </c>
      <c r="H403" s="13">
        <v>69001</v>
      </c>
      <c r="I403" s="14">
        <v>70452</v>
      </c>
      <c r="J403" s="13">
        <v>70763</v>
      </c>
      <c r="K403" s="14">
        <v>71458</v>
      </c>
      <c r="L403" s="13">
        <v>72007</v>
      </c>
      <c r="M403" s="14">
        <v>72465</v>
      </c>
      <c r="N403" s="13">
        <v>73020</v>
      </c>
      <c r="O403" s="14">
        <v>74008</v>
      </c>
      <c r="P403" s="13">
        <v>74522</v>
      </c>
      <c r="Q403" s="35"/>
      <c r="R403" s="13">
        <v>39367</v>
      </c>
      <c r="S403" s="14">
        <v>39654</v>
      </c>
      <c r="T403" s="13">
        <v>39824</v>
      </c>
      <c r="U403" s="14">
        <v>40057</v>
      </c>
      <c r="V403" s="13">
        <v>40328</v>
      </c>
      <c r="W403" s="14">
        <v>40481</v>
      </c>
      <c r="X403" s="13">
        <v>40868</v>
      </c>
      <c r="Y403" s="14">
        <v>41041</v>
      </c>
      <c r="Z403" s="13">
        <v>41203</v>
      </c>
      <c r="AA403" s="14">
        <v>41364</v>
      </c>
      <c r="AB403" s="13">
        <v>41548</v>
      </c>
      <c r="AC403" s="14">
        <v>41721</v>
      </c>
      <c r="AD403" s="13">
        <v>41833</v>
      </c>
      <c r="AE403" s="13">
        <v>42069</v>
      </c>
      <c r="AF403" s="14">
        <v>42220</v>
      </c>
    </row>
    <row r="404" s="23" customFormat="1" ht="18" customHeight="1" spans="2:32">
      <c r="B404" s="13">
        <v>62881</v>
      </c>
      <c r="C404" s="14">
        <v>63389</v>
      </c>
      <c r="D404" s="13">
        <v>64146</v>
      </c>
      <c r="E404" s="14">
        <v>65409</v>
      </c>
      <c r="F404" s="13">
        <v>66675</v>
      </c>
      <c r="G404" s="14">
        <v>67846</v>
      </c>
      <c r="H404" s="13">
        <v>69341</v>
      </c>
      <c r="I404" s="14">
        <v>70454</v>
      </c>
      <c r="J404" s="13">
        <v>70764</v>
      </c>
      <c r="K404" s="14">
        <v>71459</v>
      </c>
      <c r="L404" s="13">
        <v>72011</v>
      </c>
      <c r="M404" s="14">
        <v>72472</v>
      </c>
      <c r="N404" s="13">
        <v>73022</v>
      </c>
      <c r="O404" s="14">
        <v>74017</v>
      </c>
      <c r="P404" s="13">
        <v>74554</v>
      </c>
      <c r="Q404" s="35"/>
      <c r="R404" s="13">
        <v>39421</v>
      </c>
      <c r="S404" s="14">
        <v>39656</v>
      </c>
      <c r="T404" s="13">
        <v>39825</v>
      </c>
      <c r="U404" s="14">
        <v>40058</v>
      </c>
      <c r="V404" s="13">
        <v>40330</v>
      </c>
      <c r="W404" s="14">
        <v>40486</v>
      </c>
      <c r="X404" s="13">
        <v>40870</v>
      </c>
      <c r="Y404" s="14">
        <v>41043</v>
      </c>
      <c r="Z404" s="13">
        <v>41204</v>
      </c>
      <c r="AA404" s="14">
        <v>41366</v>
      </c>
      <c r="AB404" s="13">
        <v>41549</v>
      </c>
      <c r="AC404" s="14">
        <v>41722</v>
      </c>
      <c r="AD404" s="13">
        <v>41834</v>
      </c>
      <c r="AE404" s="13">
        <v>42070</v>
      </c>
      <c r="AF404" s="14">
        <v>42221</v>
      </c>
    </row>
    <row r="405" s="23" customFormat="1" ht="18" customHeight="1" spans="2:32">
      <c r="B405" s="13">
        <v>62883</v>
      </c>
      <c r="C405" s="14">
        <v>63401</v>
      </c>
      <c r="D405" s="13">
        <v>64149</v>
      </c>
      <c r="E405" s="14">
        <v>65453</v>
      </c>
      <c r="F405" s="13">
        <v>66712</v>
      </c>
      <c r="G405" s="14">
        <v>67851</v>
      </c>
      <c r="H405" s="13">
        <v>69357</v>
      </c>
      <c r="I405" s="14">
        <v>70455</v>
      </c>
      <c r="J405" s="13">
        <v>70765</v>
      </c>
      <c r="K405" s="14">
        <v>71463</v>
      </c>
      <c r="L405" s="13">
        <v>72012</v>
      </c>
      <c r="M405" s="14">
        <v>72476</v>
      </c>
      <c r="N405" s="13">
        <v>73023</v>
      </c>
      <c r="O405" s="14">
        <v>74018</v>
      </c>
      <c r="P405" s="13">
        <v>74565</v>
      </c>
      <c r="Q405" s="35"/>
      <c r="R405" s="13">
        <v>39422</v>
      </c>
      <c r="S405" s="14">
        <v>39657</v>
      </c>
      <c r="T405" s="13">
        <v>39826</v>
      </c>
      <c r="U405" s="14">
        <v>40060</v>
      </c>
      <c r="V405" s="13">
        <v>40334</v>
      </c>
      <c r="W405" s="14">
        <v>40488</v>
      </c>
      <c r="X405" s="13">
        <v>40873</v>
      </c>
      <c r="Y405" s="14">
        <v>41044</v>
      </c>
      <c r="Z405" s="13">
        <v>41214</v>
      </c>
      <c r="AA405" s="14">
        <v>41367</v>
      </c>
      <c r="AB405" s="13">
        <v>41553</v>
      </c>
      <c r="AC405" s="14">
        <v>41723</v>
      </c>
      <c r="AD405" s="13">
        <v>41835</v>
      </c>
      <c r="AE405" s="13">
        <v>42071</v>
      </c>
      <c r="AF405" s="14">
        <v>42232</v>
      </c>
    </row>
    <row r="406" s="23" customFormat="1" ht="18" customHeight="1" spans="2:32">
      <c r="B406" s="13">
        <v>62896</v>
      </c>
      <c r="C406" s="14">
        <v>63442</v>
      </c>
      <c r="D406" s="13">
        <v>64163</v>
      </c>
      <c r="E406" s="14">
        <v>65536</v>
      </c>
      <c r="F406" s="13">
        <v>66720</v>
      </c>
      <c r="G406" s="14">
        <v>67901</v>
      </c>
      <c r="H406" s="13">
        <v>70030</v>
      </c>
      <c r="I406" s="14">
        <v>70457</v>
      </c>
      <c r="J406" s="13">
        <v>70767</v>
      </c>
      <c r="K406" s="14">
        <v>71466</v>
      </c>
      <c r="L406" s="13">
        <v>72019</v>
      </c>
      <c r="M406" s="14">
        <v>72501</v>
      </c>
      <c r="N406" s="13">
        <v>73026</v>
      </c>
      <c r="O406" s="14">
        <v>74019</v>
      </c>
      <c r="P406" s="13">
        <v>74601</v>
      </c>
      <c r="Q406" s="35"/>
      <c r="R406" s="13">
        <v>39423</v>
      </c>
      <c r="S406" s="14">
        <v>39661</v>
      </c>
      <c r="T406" s="13">
        <v>39827</v>
      </c>
      <c r="U406" s="14">
        <v>40061</v>
      </c>
      <c r="V406" s="13">
        <v>40336</v>
      </c>
      <c r="W406" s="14">
        <v>40489</v>
      </c>
      <c r="X406" s="13">
        <v>40874</v>
      </c>
      <c r="Y406" s="14">
        <v>41045</v>
      </c>
      <c r="Z406" s="13">
        <v>41215</v>
      </c>
      <c r="AA406" s="14">
        <v>41368</v>
      </c>
      <c r="AB406" s="13">
        <v>41554</v>
      </c>
      <c r="AC406" s="14">
        <v>41725</v>
      </c>
      <c r="AD406" s="13">
        <v>41836</v>
      </c>
      <c r="AE406" s="13">
        <v>42076</v>
      </c>
      <c r="AF406" s="14">
        <v>42236</v>
      </c>
    </row>
    <row r="407" s="23" customFormat="1" ht="18" customHeight="1" spans="2:32">
      <c r="B407" s="13">
        <v>62902</v>
      </c>
      <c r="C407" s="14">
        <v>63457</v>
      </c>
      <c r="D407" s="13">
        <v>64165</v>
      </c>
      <c r="E407" s="14">
        <v>65559</v>
      </c>
      <c r="F407" s="13">
        <v>66728</v>
      </c>
      <c r="G407" s="14">
        <v>67905</v>
      </c>
      <c r="H407" s="13">
        <v>70031</v>
      </c>
      <c r="I407" s="14">
        <v>70465</v>
      </c>
      <c r="J407" s="13">
        <v>70770</v>
      </c>
      <c r="K407" s="14">
        <v>71485</v>
      </c>
      <c r="L407" s="13">
        <v>72023</v>
      </c>
      <c r="M407" s="14">
        <v>72503</v>
      </c>
      <c r="N407" s="13">
        <v>73031</v>
      </c>
      <c r="O407" s="14">
        <v>74021</v>
      </c>
      <c r="P407" s="13">
        <v>74602</v>
      </c>
      <c r="Q407" s="35"/>
      <c r="R407" s="13">
        <v>39425</v>
      </c>
      <c r="S407" s="14">
        <v>39662</v>
      </c>
      <c r="T407" s="13">
        <v>39829</v>
      </c>
      <c r="U407" s="14">
        <v>40062</v>
      </c>
      <c r="V407" s="13">
        <v>40337</v>
      </c>
      <c r="W407" s="14">
        <v>40492</v>
      </c>
      <c r="X407" s="13">
        <v>40902</v>
      </c>
      <c r="Y407" s="14">
        <v>41046</v>
      </c>
      <c r="Z407" s="13">
        <v>41219</v>
      </c>
      <c r="AA407" s="14">
        <v>41377</v>
      </c>
      <c r="AB407" s="13">
        <v>41555</v>
      </c>
      <c r="AC407" s="14">
        <v>41727</v>
      </c>
      <c r="AD407" s="13">
        <v>41837</v>
      </c>
      <c r="AE407" s="13">
        <v>42078</v>
      </c>
      <c r="AF407" s="14">
        <v>42252</v>
      </c>
    </row>
    <row r="408" s="23" customFormat="1" ht="18" customHeight="1" spans="2:32">
      <c r="B408" s="13">
        <v>62903</v>
      </c>
      <c r="C408" s="14">
        <v>63501</v>
      </c>
      <c r="D408" s="13">
        <v>64167</v>
      </c>
      <c r="E408" s="14">
        <v>65583</v>
      </c>
      <c r="F408" s="13">
        <v>66742</v>
      </c>
      <c r="G408" s="14">
        <v>68001</v>
      </c>
      <c r="H408" s="13">
        <v>70051</v>
      </c>
      <c r="I408" s="14">
        <v>70466</v>
      </c>
      <c r="J408" s="13">
        <v>70774</v>
      </c>
      <c r="K408" s="14">
        <v>71497</v>
      </c>
      <c r="L408" s="13">
        <v>72058</v>
      </c>
      <c r="M408" s="14">
        <v>72543</v>
      </c>
      <c r="N408" s="13">
        <v>73033</v>
      </c>
      <c r="O408" s="14">
        <v>74029</v>
      </c>
      <c r="P408" s="13">
        <v>74701</v>
      </c>
      <c r="Q408" s="35"/>
      <c r="R408" s="13">
        <v>39427</v>
      </c>
      <c r="S408" s="14">
        <v>39663</v>
      </c>
      <c r="T408" s="13">
        <v>39832</v>
      </c>
      <c r="U408" s="14">
        <v>40068</v>
      </c>
      <c r="V408" s="13">
        <v>40339</v>
      </c>
      <c r="W408" s="14">
        <v>40701</v>
      </c>
      <c r="X408" s="13">
        <v>40903</v>
      </c>
      <c r="Y408" s="14">
        <v>41049</v>
      </c>
      <c r="Z408" s="13">
        <v>41222</v>
      </c>
      <c r="AA408" s="14">
        <v>41385</v>
      </c>
      <c r="AB408" s="13">
        <v>41557</v>
      </c>
      <c r="AC408" s="14">
        <v>41730</v>
      </c>
      <c r="AD408" s="13">
        <v>41838</v>
      </c>
      <c r="AE408" s="13">
        <v>42079</v>
      </c>
      <c r="AF408" s="14">
        <v>42254</v>
      </c>
    </row>
    <row r="409" s="23" customFormat="1" ht="18" customHeight="1" spans="2:32">
      <c r="B409" s="13">
        <v>62906</v>
      </c>
      <c r="C409" s="14">
        <v>63563</v>
      </c>
      <c r="D409" s="13">
        <v>64420</v>
      </c>
      <c r="E409" s="14">
        <v>65608</v>
      </c>
      <c r="F409" s="13">
        <v>66749</v>
      </c>
      <c r="G409" s="14">
        <v>68008</v>
      </c>
      <c r="H409" s="13">
        <v>70068</v>
      </c>
      <c r="I409" s="14">
        <v>70510</v>
      </c>
      <c r="J409" s="13">
        <v>70776</v>
      </c>
      <c r="K409" s="14">
        <v>71601</v>
      </c>
      <c r="L409" s="13">
        <v>72061</v>
      </c>
      <c r="M409" s="14">
        <v>72553</v>
      </c>
      <c r="N409" s="13">
        <v>73036</v>
      </c>
      <c r="O409" s="14">
        <v>74031</v>
      </c>
      <c r="P409" s="13">
        <v>74702</v>
      </c>
      <c r="Q409" s="35"/>
      <c r="R409" s="13">
        <v>39428</v>
      </c>
      <c r="S409" s="14">
        <v>39664</v>
      </c>
      <c r="T409" s="13">
        <v>39834</v>
      </c>
      <c r="U409" s="14">
        <v>40069</v>
      </c>
      <c r="V409" s="13">
        <v>40346</v>
      </c>
      <c r="W409" s="14">
        <v>40729</v>
      </c>
      <c r="X409" s="13">
        <v>40913</v>
      </c>
      <c r="Y409" s="14">
        <v>41052</v>
      </c>
      <c r="Z409" s="13">
        <v>41224</v>
      </c>
      <c r="AA409" s="14">
        <v>41386</v>
      </c>
      <c r="AB409" s="13">
        <v>41558</v>
      </c>
      <c r="AC409" s="14">
        <v>41731</v>
      </c>
      <c r="AD409" s="13">
        <v>41839</v>
      </c>
      <c r="AE409" s="13">
        <v>42081</v>
      </c>
      <c r="AF409" s="14">
        <v>42256</v>
      </c>
    </row>
    <row r="410" s="23" customFormat="1" ht="18" customHeight="1" spans="2:32">
      <c r="B410" s="13">
        <v>62918</v>
      </c>
      <c r="C410" s="14">
        <v>63601</v>
      </c>
      <c r="D410" s="13">
        <v>64429</v>
      </c>
      <c r="E410" s="14">
        <v>65610</v>
      </c>
      <c r="F410" s="13">
        <v>66757</v>
      </c>
      <c r="G410" s="14">
        <v>68023</v>
      </c>
      <c r="H410" s="13">
        <v>70069</v>
      </c>
      <c r="I410" s="14">
        <v>70511</v>
      </c>
      <c r="J410" s="13">
        <v>70778</v>
      </c>
      <c r="K410" s="14">
        <v>71602</v>
      </c>
      <c r="L410" s="13">
        <v>72065</v>
      </c>
      <c r="M410" s="14">
        <v>72575</v>
      </c>
      <c r="N410" s="13">
        <v>73044</v>
      </c>
      <c r="O410" s="14">
        <v>74041</v>
      </c>
      <c r="P410" s="13">
        <v>74720</v>
      </c>
      <c r="Q410" s="35"/>
      <c r="R410" s="13">
        <v>39439</v>
      </c>
      <c r="S410" s="14">
        <v>39665</v>
      </c>
      <c r="T410" s="13">
        <v>39836</v>
      </c>
      <c r="U410" s="14">
        <v>40070</v>
      </c>
      <c r="V410" s="13">
        <v>40350</v>
      </c>
      <c r="W410" s="14">
        <v>40734</v>
      </c>
      <c r="X410" s="13">
        <v>40914</v>
      </c>
      <c r="Y410" s="14">
        <v>41055</v>
      </c>
      <c r="Z410" s="13">
        <v>41226</v>
      </c>
      <c r="AA410" s="14">
        <v>41390</v>
      </c>
      <c r="AB410" s="13">
        <v>41559</v>
      </c>
      <c r="AC410" s="14">
        <v>41735</v>
      </c>
      <c r="AD410" s="13">
        <v>41840</v>
      </c>
      <c r="AE410" s="13">
        <v>42083</v>
      </c>
      <c r="AF410" s="14">
        <v>42257</v>
      </c>
    </row>
    <row r="411" s="23" customFormat="1" ht="18" customHeight="1" spans="2:32">
      <c r="B411" s="13">
        <v>62927</v>
      </c>
      <c r="C411" s="14">
        <v>63640</v>
      </c>
      <c r="D411" s="13">
        <v>64468</v>
      </c>
      <c r="E411" s="14">
        <v>65613</v>
      </c>
      <c r="F411" s="13">
        <v>66760</v>
      </c>
      <c r="G411" s="14">
        <v>68025</v>
      </c>
      <c r="H411" s="13">
        <v>70070</v>
      </c>
      <c r="I411" s="14">
        <v>70517</v>
      </c>
      <c r="J411" s="13">
        <v>70780</v>
      </c>
      <c r="K411" s="14">
        <v>71603</v>
      </c>
      <c r="L411" s="13">
        <v>72068</v>
      </c>
      <c r="M411" s="14">
        <v>72601</v>
      </c>
      <c r="N411" s="13">
        <v>73045</v>
      </c>
      <c r="O411" s="14">
        <v>74043</v>
      </c>
      <c r="P411" s="13">
        <v>74745</v>
      </c>
      <c r="Q411" s="35"/>
      <c r="R411" s="13">
        <v>39451</v>
      </c>
      <c r="S411" s="14">
        <v>39667</v>
      </c>
      <c r="T411" s="13">
        <v>39837</v>
      </c>
      <c r="U411" s="14">
        <v>40075</v>
      </c>
      <c r="V411" s="13">
        <v>40355</v>
      </c>
      <c r="W411" s="14">
        <v>40741</v>
      </c>
      <c r="X411" s="13">
        <v>40915</v>
      </c>
      <c r="Y411" s="14">
        <v>41061</v>
      </c>
      <c r="Z411" s="13">
        <v>41228</v>
      </c>
      <c r="AA411" s="14">
        <v>41397</v>
      </c>
      <c r="AB411" s="13">
        <v>41561</v>
      </c>
      <c r="AC411" s="14">
        <v>41739</v>
      </c>
      <c r="AD411" s="13">
        <v>41843</v>
      </c>
      <c r="AE411" s="13">
        <v>42084</v>
      </c>
      <c r="AF411" s="14">
        <v>42259</v>
      </c>
    </row>
    <row r="412" s="23" customFormat="1" ht="18" customHeight="1" spans="2:32">
      <c r="B412" s="13">
        <v>62930</v>
      </c>
      <c r="C412" s="14">
        <v>63651</v>
      </c>
      <c r="D412" s="13">
        <v>64485</v>
      </c>
      <c r="E412" s="14">
        <v>65630</v>
      </c>
      <c r="F412" s="13">
        <v>66763</v>
      </c>
      <c r="G412" s="14">
        <v>68026</v>
      </c>
      <c r="H412" s="13">
        <v>70071</v>
      </c>
      <c r="I412" s="14">
        <v>70525</v>
      </c>
      <c r="J412" s="13">
        <v>70782</v>
      </c>
      <c r="K412" s="14">
        <v>71611</v>
      </c>
      <c r="L412" s="13">
        <v>72079</v>
      </c>
      <c r="M412" s="14">
        <v>72602</v>
      </c>
      <c r="N412" s="13">
        <v>73048</v>
      </c>
      <c r="O412" s="14">
        <v>74051</v>
      </c>
      <c r="P412" s="13">
        <v>74801</v>
      </c>
      <c r="Q412" s="35"/>
      <c r="R412" s="13">
        <v>39452</v>
      </c>
      <c r="S412" s="14">
        <v>39668</v>
      </c>
      <c r="T412" s="13">
        <v>39840</v>
      </c>
      <c r="U412" s="14">
        <v>40076</v>
      </c>
      <c r="V412" s="13">
        <v>40358</v>
      </c>
      <c r="W412" s="14">
        <v>40754</v>
      </c>
      <c r="X412" s="13">
        <v>40921</v>
      </c>
      <c r="Y412" s="14">
        <v>41062</v>
      </c>
      <c r="Z412" s="13">
        <v>41231</v>
      </c>
      <c r="AA412" s="14">
        <v>41408</v>
      </c>
      <c r="AB412" s="13">
        <v>41562</v>
      </c>
      <c r="AC412" s="14">
        <v>41740</v>
      </c>
      <c r="AD412" s="13">
        <v>41845</v>
      </c>
      <c r="AE412" s="13">
        <v>42085</v>
      </c>
      <c r="AF412" s="14">
        <v>42261</v>
      </c>
    </row>
    <row r="413" s="23" customFormat="1" ht="18" customHeight="1" spans="2:32">
      <c r="B413" s="13">
        <v>62933</v>
      </c>
      <c r="C413" s="14">
        <v>63663</v>
      </c>
      <c r="D413" s="13">
        <v>64504</v>
      </c>
      <c r="E413" s="14">
        <v>65631</v>
      </c>
      <c r="F413" s="13">
        <v>66782</v>
      </c>
      <c r="G413" s="14">
        <v>68041</v>
      </c>
      <c r="H413" s="13">
        <v>70076</v>
      </c>
      <c r="I413" s="14">
        <v>70526</v>
      </c>
      <c r="J413" s="13">
        <v>70785</v>
      </c>
      <c r="K413" s="14">
        <v>71612</v>
      </c>
      <c r="L413" s="13">
        <v>72086</v>
      </c>
      <c r="M413" s="14">
        <v>72615</v>
      </c>
      <c r="N413" s="13">
        <v>73049</v>
      </c>
      <c r="O413" s="14">
        <v>74053</v>
      </c>
      <c r="P413" s="13">
        <v>74802</v>
      </c>
      <c r="Q413" s="35"/>
      <c r="R413" s="13">
        <v>39455</v>
      </c>
      <c r="S413" s="14">
        <v>39669</v>
      </c>
      <c r="T413" s="13">
        <v>39841</v>
      </c>
      <c r="U413" s="14">
        <v>40077</v>
      </c>
      <c r="V413" s="13">
        <v>40359</v>
      </c>
      <c r="W413" s="14">
        <v>40759</v>
      </c>
      <c r="X413" s="13">
        <v>40923</v>
      </c>
      <c r="Y413" s="14">
        <v>41063</v>
      </c>
      <c r="Z413" s="13">
        <v>41232</v>
      </c>
      <c r="AA413" s="14">
        <v>41413</v>
      </c>
      <c r="AB413" s="13">
        <v>41563</v>
      </c>
      <c r="AC413" s="14">
        <v>41743</v>
      </c>
      <c r="AD413" s="13">
        <v>41847</v>
      </c>
      <c r="AE413" s="13">
        <v>42087</v>
      </c>
      <c r="AF413" s="14">
        <v>42265</v>
      </c>
    </row>
    <row r="414" s="23" customFormat="1" ht="18" customHeight="1" spans="2:32">
      <c r="B414" s="13">
        <v>62939</v>
      </c>
      <c r="C414" s="14">
        <v>63742</v>
      </c>
      <c r="D414" s="13">
        <v>64505</v>
      </c>
      <c r="E414" s="14">
        <v>65672</v>
      </c>
      <c r="F414" s="13">
        <v>66801</v>
      </c>
      <c r="G414" s="14">
        <v>68059</v>
      </c>
      <c r="H414" s="13">
        <v>70084</v>
      </c>
      <c r="I414" s="14">
        <v>70527</v>
      </c>
      <c r="J414" s="13">
        <v>70791</v>
      </c>
      <c r="K414" s="14">
        <v>71613</v>
      </c>
      <c r="L414" s="13">
        <v>72104</v>
      </c>
      <c r="M414" s="14">
        <v>72616</v>
      </c>
      <c r="N414" s="13">
        <v>73065</v>
      </c>
      <c r="O414" s="14">
        <v>74063</v>
      </c>
      <c r="P414" s="13">
        <v>74804</v>
      </c>
      <c r="Q414" s="35"/>
      <c r="R414" s="13">
        <v>39456</v>
      </c>
      <c r="S414" s="14">
        <v>39730</v>
      </c>
      <c r="T414" s="13">
        <v>39842</v>
      </c>
      <c r="U414" s="14">
        <v>40078</v>
      </c>
      <c r="V414" s="13">
        <v>40360</v>
      </c>
      <c r="W414" s="14">
        <v>40763</v>
      </c>
      <c r="X414" s="13">
        <v>40927</v>
      </c>
      <c r="Y414" s="14">
        <v>41064</v>
      </c>
      <c r="Z414" s="13">
        <v>41234</v>
      </c>
      <c r="AA414" s="14">
        <v>41419</v>
      </c>
      <c r="AB414" s="13">
        <v>41564</v>
      </c>
      <c r="AC414" s="14">
        <v>41745</v>
      </c>
      <c r="AD414" s="13">
        <v>41855</v>
      </c>
      <c r="AE414" s="13">
        <v>42088</v>
      </c>
      <c r="AF414" s="14">
        <v>42266</v>
      </c>
    </row>
    <row r="415" s="23" customFormat="1" ht="18" customHeight="1" spans="2:32">
      <c r="B415" s="13">
        <v>62946</v>
      </c>
      <c r="C415" s="14">
        <v>63746</v>
      </c>
      <c r="D415" s="13">
        <v>64601</v>
      </c>
      <c r="E415" s="14">
        <v>65673</v>
      </c>
      <c r="F415" s="13">
        <v>66855</v>
      </c>
      <c r="G415" s="14">
        <v>68063</v>
      </c>
      <c r="H415" s="13">
        <v>70092</v>
      </c>
      <c r="I415" s="14">
        <v>70528</v>
      </c>
      <c r="J415" s="13">
        <v>70792</v>
      </c>
      <c r="K415" s="14">
        <v>71635</v>
      </c>
      <c r="L415" s="13">
        <v>72105</v>
      </c>
      <c r="M415" s="14">
        <v>72626</v>
      </c>
      <c r="N415" s="13">
        <v>73066</v>
      </c>
      <c r="O415" s="14">
        <v>74066</v>
      </c>
      <c r="P415" s="13">
        <v>74818</v>
      </c>
      <c r="Q415" s="35"/>
      <c r="R415" s="13">
        <v>39461</v>
      </c>
      <c r="S415" s="14">
        <v>39735</v>
      </c>
      <c r="T415" s="13">
        <v>39845</v>
      </c>
      <c r="U415" s="14">
        <v>40104</v>
      </c>
      <c r="V415" s="13">
        <v>40363</v>
      </c>
      <c r="W415" s="14">
        <v>40771</v>
      </c>
      <c r="X415" s="13">
        <v>40930</v>
      </c>
      <c r="Y415" s="14">
        <v>41081</v>
      </c>
      <c r="Z415" s="13">
        <v>41238</v>
      </c>
      <c r="AA415" s="14">
        <v>41421</v>
      </c>
      <c r="AB415" s="13">
        <v>41566</v>
      </c>
      <c r="AC415" s="14">
        <v>41746</v>
      </c>
      <c r="AD415" s="13">
        <v>41859</v>
      </c>
      <c r="AE415" s="13">
        <v>42120</v>
      </c>
      <c r="AF415" s="14">
        <v>42267</v>
      </c>
    </row>
    <row r="416" s="23" customFormat="1" ht="18" customHeight="1" spans="2:32">
      <c r="B416" s="13">
        <v>74820</v>
      </c>
      <c r="C416" s="14">
        <v>75401</v>
      </c>
      <c r="D416" s="13">
        <v>75694</v>
      </c>
      <c r="E416" s="14">
        <v>76245</v>
      </c>
      <c r="F416" s="13">
        <v>76645</v>
      </c>
      <c r="G416" s="14">
        <v>77474</v>
      </c>
      <c r="H416" s="13">
        <v>77983</v>
      </c>
      <c r="I416" s="14">
        <v>78561</v>
      </c>
      <c r="J416" s="13">
        <v>79033</v>
      </c>
      <c r="K416" s="14">
        <v>80530</v>
      </c>
      <c r="L416" s="13">
        <v>81321</v>
      </c>
      <c r="M416" s="14">
        <v>83001</v>
      </c>
      <c r="N416" s="13">
        <v>84060</v>
      </c>
      <c r="O416" s="14">
        <v>85239</v>
      </c>
      <c r="P416" s="13">
        <v>86304</v>
      </c>
      <c r="Q416" s="35"/>
      <c r="R416" s="13">
        <v>42273</v>
      </c>
      <c r="S416" s="14">
        <v>42406</v>
      </c>
      <c r="T416" s="13">
        <v>42653</v>
      </c>
      <c r="U416" s="14">
        <v>43009</v>
      </c>
      <c r="V416" s="13">
        <v>43314</v>
      </c>
      <c r="W416" s="14">
        <v>43462</v>
      </c>
      <c r="X416" s="13">
        <v>43738</v>
      </c>
      <c r="Y416" s="14">
        <v>43837</v>
      </c>
      <c r="Z416" s="13">
        <v>44080</v>
      </c>
      <c r="AA416" s="14">
        <v>44825</v>
      </c>
      <c r="AB416" s="13">
        <v>45159</v>
      </c>
      <c r="AC416" s="14">
        <v>45643</v>
      </c>
      <c r="AD416" s="13">
        <v>45727</v>
      </c>
      <c r="AE416" s="13">
        <v>45821</v>
      </c>
      <c r="AF416" s="14">
        <v>46056</v>
      </c>
    </row>
    <row r="417" s="23" customFormat="1" ht="18" customHeight="1" spans="2:32">
      <c r="B417" s="13">
        <v>74821</v>
      </c>
      <c r="C417" s="14">
        <v>75403</v>
      </c>
      <c r="D417" s="13">
        <v>75704</v>
      </c>
      <c r="E417" s="14">
        <v>76247</v>
      </c>
      <c r="F417" s="13">
        <v>76655</v>
      </c>
      <c r="G417" s="14">
        <v>77476</v>
      </c>
      <c r="H417" s="13">
        <v>77991</v>
      </c>
      <c r="I417" s="14">
        <v>78565</v>
      </c>
      <c r="J417" s="13">
        <v>79091</v>
      </c>
      <c r="K417" s="14">
        <v>80543</v>
      </c>
      <c r="L417" s="13">
        <v>81416</v>
      </c>
      <c r="M417" s="14">
        <v>83002</v>
      </c>
      <c r="N417" s="13">
        <v>84068</v>
      </c>
      <c r="O417" s="14">
        <v>85243</v>
      </c>
      <c r="P417" s="13">
        <v>86305</v>
      </c>
      <c r="Q417" s="35"/>
      <c r="R417" s="13">
        <v>42275</v>
      </c>
      <c r="S417" s="14">
        <v>42408</v>
      </c>
      <c r="T417" s="13">
        <v>42711</v>
      </c>
      <c r="U417" s="14">
        <v>43011</v>
      </c>
      <c r="V417" s="13">
        <v>43317</v>
      </c>
      <c r="W417" s="14">
        <v>43464</v>
      </c>
      <c r="X417" s="13">
        <v>43739</v>
      </c>
      <c r="Y417" s="14">
        <v>43840</v>
      </c>
      <c r="Z417" s="13">
        <v>44082</v>
      </c>
      <c r="AA417" s="14">
        <v>44826</v>
      </c>
      <c r="AB417" s="13">
        <v>45166</v>
      </c>
      <c r="AC417" s="14">
        <v>45645</v>
      </c>
      <c r="AD417" s="13">
        <v>45729</v>
      </c>
      <c r="AE417" s="13">
        <v>45827</v>
      </c>
      <c r="AF417" s="14">
        <v>46057</v>
      </c>
    </row>
    <row r="418" s="23" customFormat="1" ht="18" customHeight="1" spans="2:32">
      <c r="B418" s="13">
        <v>74830</v>
      </c>
      <c r="C418" s="14">
        <v>75407</v>
      </c>
      <c r="D418" s="13">
        <v>75751</v>
      </c>
      <c r="E418" s="14">
        <v>76249</v>
      </c>
      <c r="F418" s="13">
        <v>76667</v>
      </c>
      <c r="G418" s="14">
        <v>77484</v>
      </c>
      <c r="H418" s="13">
        <v>78006</v>
      </c>
      <c r="I418" s="14">
        <v>78566</v>
      </c>
      <c r="J418" s="13">
        <v>79108</v>
      </c>
      <c r="K418" s="14">
        <v>80544</v>
      </c>
      <c r="L418" s="13">
        <v>81526</v>
      </c>
      <c r="M418" s="14">
        <v>83025</v>
      </c>
      <c r="N418" s="13">
        <v>84074</v>
      </c>
      <c r="O418" s="14">
        <v>85262</v>
      </c>
      <c r="P418" s="13">
        <v>86315</v>
      </c>
      <c r="Q418" s="35"/>
      <c r="R418" s="13">
        <v>42280</v>
      </c>
      <c r="S418" s="14">
        <v>42409</v>
      </c>
      <c r="T418" s="13">
        <v>42712</v>
      </c>
      <c r="U418" s="14">
        <v>43013</v>
      </c>
      <c r="V418" s="13">
        <v>43318</v>
      </c>
      <c r="W418" s="14">
        <v>43466</v>
      </c>
      <c r="X418" s="13">
        <v>43740</v>
      </c>
      <c r="Y418" s="14">
        <v>43843</v>
      </c>
      <c r="Z418" s="13">
        <v>44085</v>
      </c>
      <c r="AA418" s="14">
        <v>44836</v>
      </c>
      <c r="AB418" s="13">
        <v>45167</v>
      </c>
      <c r="AC418" s="14">
        <v>45646</v>
      </c>
      <c r="AD418" s="13">
        <v>45732</v>
      </c>
      <c r="AE418" s="13">
        <v>45830</v>
      </c>
      <c r="AF418" s="14">
        <v>46058</v>
      </c>
    </row>
    <row r="419" s="23" customFormat="1" ht="18" customHeight="1" spans="2:32">
      <c r="B419" s="13">
        <v>74837</v>
      </c>
      <c r="C419" s="14">
        <v>75409</v>
      </c>
      <c r="D419" s="13">
        <v>75757</v>
      </c>
      <c r="E419" s="14">
        <v>76250</v>
      </c>
      <c r="F419" s="13">
        <v>76676</v>
      </c>
      <c r="G419" s="14">
        <v>77486</v>
      </c>
      <c r="H419" s="13">
        <v>78009</v>
      </c>
      <c r="I419" s="14">
        <v>78578</v>
      </c>
      <c r="J419" s="13">
        <v>79363</v>
      </c>
      <c r="K419" s="14">
        <v>80603</v>
      </c>
      <c r="L419" s="13">
        <v>81601</v>
      </c>
      <c r="M419" s="14">
        <v>83204</v>
      </c>
      <c r="N419" s="13">
        <v>84075</v>
      </c>
      <c r="O419" s="14">
        <v>85263</v>
      </c>
      <c r="P419" s="13">
        <v>86322</v>
      </c>
      <c r="Q419" s="35"/>
      <c r="R419" s="13">
        <v>42283</v>
      </c>
      <c r="S419" s="14">
        <v>42411</v>
      </c>
      <c r="T419" s="13">
        <v>42713</v>
      </c>
      <c r="U419" s="14">
        <v>43014</v>
      </c>
      <c r="V419" s="13">
        <v>43319</v>
      </c>
      <c r="W419" s="14">
        <v>43467</v>
      </c>
      <c r="X419" s="13">
        <v>43746</v>
      </c>
      <c r="Y419" s="14">
        <v>43844</v>
      </c>
      <c r="Z419" s="13">
        <v>44093</v>
      </c>
      <c r="AA419" s="14">
        <v>44838</v>
      </c>
      <c r="AB419" s="13">
        <v>45168</v>
      </c>
      <c r="AC419" s="14">
        <v>45647</v>
      </c>
      <c r="AD419" s="13">
        <v>45734</v>
      </c>
      <c r="AE419" s="13">
        <v>45831</v>
      </c>
      <c r="AF419" s="14">
        <v>46070</v>
      </c>
    </row>
    <row r="420" s="23" customFormat="1" ht="18" customHeight="1" spans="2:32">
      <c r="B420" s="13">
        <v>74851</v>
      </c>
      <c r="C420" s="14">
        <v>75414</v>
      </c>
      <c r="D420" s="13">
        <v>75758</v>
      </c>
      <c r="E420" s="14">
        <v>76258</v>
      </c>
      <c r="F420" s="13">
        <v>76685</v>
      </c>
      <c r="G420" s="14">
        <v>77510</v>
      </c>
      <c r="H420" s="13">
        <v>78028</v>
      </c>
      <c r="I420" s="14">
        <v>78580</v>
      </c>
      <c r="J420" s="13">
        <v>79366</v>
      </c>
      <c r="K420" s="14">
        <v>80615</v>
      </c>
      <c r="L420" s="13">
        <v>81602</v>
      </c>
      <c r="M420" s="14">
        <v>83221</v>
      </c>
      <c r="N420" s="13">
        <v>84302</v>
      </c>
      <c r="O420" s="14">
        <v>85327</v>
      </c>
      <c r="P420" s="13">
        <v>86323</v>
      </c>
      <c r="Q420" s="35"/>
      <c r="R420" s="13">
        <v>42285</v>
      </c>
      <c r="S420" s="14">
        <v>42436</v>
      </c>
      <c r="T420" s="13">
        <v>42715</v>
      </c>
      <c r="U420" s="14">
        <v>43027</v>
      </c>
      <c r="V420" s="13">
        <v>43320</v>
      </c>
      <c r="W420" s="14">
        <v>43501</v>
      </c>
      <c r="X420" s="13">
        <v>43747</v>
      </c>
      <c r="Y420" s="14">
        <v>43901</v>
      </c>
      <c r="Z420" s="13">
        <v>44099</v>
      </c>
      <c r="AA420" s="14">
        <v>44840</v>
      </c>
      <c r="AB420" s="13">
        <v>45169</v>
      </c>
      <c r="AC420" s="14">
        <v>45650</v>
      </c>
      <c r="AD420" s="13">
        <v>45735</v>
      </c>
      <c r="AE420" s="13">
        <v>45832</v>
      </c>
      <c r="AF420" s="14">
        <v>46071</v>
      </c>
    </row>
    <row r="421" s="23" customFormat="1" ht="18" customHeight="1" spans="2:32">
      <c r="B421" s="13">
        <v>74857</v>
      </c>
      <c r="C421" s="14">
        <v>75418</v>
      </c>
      <c r="D421" s="13">
        <v>75762</v>
      </c>
      <c r="E421" s="14">
        <v>76259</v>
      </c>
      <c r="F421" s="13">
        <v>76801</v>
      </c>
      <c r="G421" s="14">
        <v>77511</v>
      </c>
      <c r="H421" s="13">
        <v>78029</v>
      </c>
      <c r="I421" s="14">
        <v>78584</v>
      </c>
      <c r="J421" s="13">
        <v>79563</v>
      </c>
      <c r="K421" s="14">
        <v>80621</v>
      </c>
      <c r="L421" s="13">
        <v>81611</v>
      </c>
      <c r="M421" s="14">
        <v>83227</v>
      </c>
      <c r="N421" s="13">
        <v>84315</v>
      </c>
      <c r="O421" s="14">
        <v>85331</v>
      </c>
      <c r="P421" s="13">
        <v>86327</v>
      </c>
      <c r="Q421" s="35"/>
      <c r="R421" s="13">
        <v>42286</v>
      </c>
      <c r="S421" s="14">
        <v>42437</v>
      </c>
      <c r="T421" s="13">
        <v>42716</v>
      </c>
      <c r="U421" s="14">
        <v>43030</v>
      </c>
      <c r="V421" s="13">
        <v>43321</v>
      </c>
      <c r="W421" s="14">
        <v>43511</v>
      </c>
      <c r="X421" s="13">
        <v>43748</v>
      </c>
      <c r="Y421" s="14">
        <v>43902</v>
      </c>
      <c r="Z421" s="13">
        <v>44214</v>
      </c>
      <c r="AA421" s="14">
        <v>44841</v>
      </c>
      <c r="AB421" s="13">
        <v>45171</v>
      </c>
      <c r="AC421" s="14">
        <v>45651</v>
      </c>
      <c r="AD421" s="13">
        <v>45739</v>
      </c>
      <c r="AE421" s="13">
        <v>45835</v>
      </c>
      <c r="AF421" s="14">
        <v>46076</v>
      </c>
    </row>
    <row r="422" s="23" customFormat="1" ht="18" customHeight="1" spans="2:32">
      <c r="B422" s="13">
        <v>74868</v>
      </c>
      <c r="C422" s="14">
        <v>75441</v>
      </c>
      <c r="D422" s="13">
        <v>75766</v>
      </c>
      <c r="E422" s="14">
        <v>76264</v>
      </c>
      <c r="F422" s="13">
        <v>76804</v>
      </c>
      <c r="G422" s="14">
        <v>77512</v>
      </c>
      <c r="H422" s="13">
        <v>78039</v>
      </c>
      <c r="I422" s="14">
        <v>78585</v>
      </c>
      <c r="J422" s="13">
        <v>79706</v>
      </c>
      <c r="K422" s="14">
        <v>80623</v>
      </c>
      <c r="L422" s="13">
        <v>81612</v>
      </c>
      <c r="M422" s="14">
        <v>83256</v>
      </c>
      <c r="N422" s="13">
        <v>84319</v>
      </c>
      <c r="O422" s="14">
        <v>85339</v>
      </c>
      <c r="P422" s="13">
        <v>86329</v>
      </c>
      <c r="Q422" s="35"/>
      <c r="R422" s="13">
        <v>42287</v>
      </c>
      <c r="S422" s="14">
        <v>42441</v>
      </c>
      <c r="T422" s="13">
        <v>42717</v>
      </c>
      <c r="U422" s="14">
        <v>43037</v>
      </c>
      <c r="V422" s="13">
        <v>43323</v>
      </c>
      <c r="W422" s="14">
        <v>43516</v>
      </c>
      <c r="X422" s="13">
        <v>43749</v>
      </c>
      <c r="Y422" s="14">
        <v>43903</v>
      </c>
      <c r="Z422" s="13">
        <v>44276</v>
      </c>
      <c r="AA422" s="14">
        <v>44844</v>
      </c>
      <c r="AB422" s="13">
        <v>45176</v>
      </c>
      <c r="AC422" s="14">
        <v>45652</v>
      </c>
      <c r="AD422" s="13">
        <v>45741</v>
      </c>
      <c r="AE422" s="13">
        <v>45836</v>
      </c>
      <c r="AF422" s="14">
        <v>46102</v>
      </c>
    </row>
    <row r="423" s="23" customFormat="1" ht="18" customHeight="1" spans="2:32">
      <c r="B423" s="13">
        <v>74901</v>
      </c>
      <c r="C423" s="14">
        <v>75444</v>
      </c>
      <c r="D423" s="13">
        <v>75771</v>
      </c>
      <c r="E423" s="14">
        <v>76268</v>
      </c>
      <c r="F423" s="13">
        <v>76904</v>
      </c>
      <c r="G423" s="14">
        <v>77515</v>
      </c>
      <c r="H423" s="13">
        <v>78046</v>
      </c>
      <c r="I423" s="14">
        <v>78590</v>
      </c>
      <c r="J423" s="13">
        <v>79711</v>
      </c>
      <c r="K423" s="14">
        <v>80645</v>
      </c>
      <c r="L423" s="13">
        <v>81615</v>
      </c>
      <c r="M423" s="14">
        <v>83318</v>
      </c>
      <c r="N423" s="13">
        <v>84325</v>
      </c>
      <c r="O423" s="14">
        <v>85350</v>
      </c>
      <c r="P423" s="13">
        <v>86335</v>
      </c>
      <c r="Q423" s="35"/>
      <c r="R423" s="13">
        <v>42321</v>
      </c>
      <c r="S423" s="14">
        <v>42442</v>
      </c>
      <c r="T423" s="13">
        <v>42720</v>
      </c>
      <c r="U423" s="14">
        <v>43044</v>
      </c>
      <c r="V423" s="13">
        <v>43330</v>
      </c>
      <c r="W423" s="14">
        <v>43517</v>
      </c>
      <c r="X423" s="13">
        <v>43752</v>
      </c>
      <c r="Y423" s="14">
        <v>43907</v>
      </c>
      <c r="Z423" s="13">
        <v>44404</v>
      </c>
      <c r="AA423" s="14">
        <v>44848</v>
      </c>
      <c r="AB423" s="13">
        <v>45303</v>
      </c>
      <c r="AC423" s="14">
        <v>45654</v>
      </c>
      <c r="AD423" s="13">
        <v>45742</v>
      </c>
      <c r="AE423" s="13">
        <v>45837</v>
      </c>
      <c r="AF423" s="14">
        <v>46104</v>
      </c>
    </row>
    <row r="424" s="23" customFormat="1" ht="18" customHeight="1" spans="2:32">
      <c r="B424" s="13">
        <v>74902</v>
      </c>
      <c r="C424" s="14">
        <v>75454</v>
      </c>
      <c r="D424" s="13">
        <v>75773</v>
      </c>
      <c r="E424" s="14">
        <v>76273</v>
      </c>
      <c r="F424" s="13">
        <v>76905</v>
      </c>
      <c r="G424" s="14">
        <v>77516</v>
      </c>
      <c r="H424" s="13">
        <v>78069</v>
      </c>
      <c r="I424" s="14">
        <v>78593</v>
      </c>
      <c r="J424" s="13">
        <v>79719</v>
      </c>
      <c r="K424" s="14">
        <v>80651</v>
      </c>
      <c r="L424" s="13">
        <v>81620</v>
      </c>
      <c r="M424" s="14">
        <v>83328</v>
      </c>
      <c r="N424" s="13">
        <v>84326</v>
      </c>
      <c r="O424" s="14">
        <v>85352</v>
      </c>
      <c r="P424" s="13">
        <v>86336</v>
      </c>
      <c r="Q424" s="35"/>
      <c r="R424" s="13">
        <v>42322</v>
      </c>
      <c r="S424" s="14">
        <v>42444</v>
      </c>
      <c r="T424" s="13">
        <v>42721</v>
      </c>
      <c r="U424" s="14">
        <v>43045</v>
      </c>
      <c r="V424" s="13">
        <v>43332</v>
      </c>
      <c r="W424" s="14">
        <v>43518</v>
      </c>
      <c r="X424" s="13">
        <v>43754</v>
      </c>
      <c r="Y424" s="14">
        <v>43908</v>
      </c>
      <c r="Z424" s="13">
        <v>44416</v>
      </c>
      <c r="AA424" s="14">
        <v>44849</v>
      </c>
      <c r="AB424" s="13">
        <v>45308</v>
      </c>
      <c r="AC424" s="14">
        <v>45656</v>
      </c>
      <c r="AD424" s="13">
        <v>45743</v>
      </c>
      <c r="AE424" s="13">
        <v>45841</v>
      </c>
      <c r="AF424" s="14">
        <v>46105</v>
      </c>
    </row>
    <row r="425" s="23" customFormat="1" ht="18" customHeight="1" spans="2:32">
      <c r="B425" s="13">
        <v>74945</v>
      </c>
      <c r="C425" s="14">
        <v>75455</v>
      </c>
      <c r="D425" s="13">
        <v>75780</v>
      </c>
      <c r="E425" s="14">
        <v>76305</v>
      </c>
      <c r="F425" s="13">
        <v>76906</v>
      </c>
      <c r="G425" s="14">
        <v>77517</v>
      </c>
      <c r="H425" s="13">
        <v>78070</v>
      </c>
      <c r="I425" s="14">
        <v>78595</v>
      </c>
      <c r="J425" s="13">
        <v>79733</v>
      </c>
      <c r="K425" s="14">
        <v>80653</v>
      </c>
      <c r="L425" s="13">
        <v>81621</v>
      </c>
      <c r="M425" s="14">
        <v>83333</v>
      </c>
      <c r="N425" s="13">
        <v>84332</v>
      </c>
      <c r="O425" s="14">
        <v>85355</v>
      </c>
      <c r="P425" s="13">
        <v>86339</v>
      </c>
      <c r="Q425" s="35"/>
      <c r="R425" s="13">
        <v>42323</v>
      </c>
      <c r="S425" s="14">
        <v>42450</v>
      </c>
      <c r="T425" s="13">
        <v>42722</v>
      </c>
      <c r="U425" s="14">
        <v>43048</v>
      </c>
      <c r="V425" s="13">
        <v>43333</v>
      </c>
      <c r="W425" s="14">
        <v>43521</v>
      </c>
      <c r="X425" s="13">
        <v>43755</v>
      </c>
      <c r="Y425" s="14">
        <v>43910</v>
      </c>
      <c r="Z425" s="13">
        <v>44417</v>
      </c>
      <c r="AA425" s="14">
        <v>44851</v>
      </c>
      <c r="AB425" s="13">
        <v>45311</v>
      </c>
      <c r="AC425" s="14">
        <v>45657</v>
      </c>
      <c r="AD425" s="13">
        <v>45744</v>
      </c>
      <c r="AE425" s="13">
        <v>45843</v>
      </c>
      <c r="AF425" s="14">
        <v>46111</v>
      </c>
    </row>
    <row r="426" s="23" customFormat="1" ht="18" customHeight="1" spans="2:32">
      <c r="B426" s="13">
        <v>74947</v>
      </c>
      <c r="C426" s="14">
        <v>75456</v>
      </c>
      <c r="D426" s="13">
        <v>75783</v>
      </c>
      <c r="E426" s="14">
        <v>76351</v>
      </c>
      <c r="F426" s="13">
        <v>76958</v>
      </c>
      <c r="G426" s="14">
        <v>77523</v>
      </c>
      <c r="H426" s="13">
        <v>78073</v>
      </c>
      <c r="I426" s="14">
        <v>78597</v>
      </c>
      <c r="J426" s="13">
        <v>79745</v>
      </c>
      <c r="K426" s="14">
        <v>80654</v>
      </c>
      <c r="L426" s="13">
        <v>81623</v>
      </c>
      <c r="M426" s="14">
        <v>83336</v>
      </c>
      <c r="N426" s="13">
        <v>84333</v>
      </c>
      <c r="O426" s="14">
        <v>85387</v>
      </c>
      <c r="P426" s="13">
        <v>86340</v>
      </c>
      <c r="Q426" s="35"/>
      <c r="R426" s="13">
        <v>42324</v>
      </c>
      <c r="S426" s="14">
        <v>42451</v>
      </c>
      <c r="T426" s="13">
        <v>42724</v>
      </c>
      <c r="U426" s="14">
        <v>43060</v>
      </c>
      <c r="V426" s="13">
        <v>43334</v>
      </c>
      <c r="W426" s="14">
        <v>43523</v>
      </c>
      <c r="X426" s="13">
        <v>43756</v>
      </c>
      <c r="Y426" s="14">
        <v>43914</v>
      </c>
      <c r="Z426" s="13">
        <v>44427</v>
      </c>
      <c r="AA426" s="14">
        <v>44853</v>
      </c>
      <c r="AB426" s="13">
        <v>45312</v>
      </c>
      <c r="AC426" s="14">
        <v>45658</v>
      </c>
      <c r="AD426" s="13">
        <v>45745</v>
      </c>
      <c r="AE426" s="13">
        <v>45844</v>
      </c>
      <c r="AF426" s="14">
        <v>46115</v>
      </c>
    </row>
    <row r="427" s="23" customFormat="1" ht="18" customHeight="1" spans="2:32">
      <c r="B427" s="13">
        <v>74953</v>
      </c>
      <c r="C427" s="14">
        <v>75459</v>
      </c>
      <c r="D427" s="13">
        <v>75790</v>
      </c>
      <c r="E427" s="14">
        <v>76354</v>
      </c>
      <c r="F427" s="13">
        <v>77016</v>
      </c>
      <c r="G427" s="14">
        <v>77532</v>
      </c>
      <c r="H427" s="13">
        <v>78101</v>
      </c>
      <c r="I427" s="14">
        <v>78602</v>
      </c>
      <c r="J427" s="13">
        <v>79766</v>
      </c>
      <c r="K427" s="14">
        <v>80705</v>
      </c>
      <c r="L427" s="13">
        <v>81631</v>
      </c>
      <c r="M427" s="14">
        <v>83337</v>
      </c>
      <c r="N427" s="13">
        <v>84335</v>
      </c>
      <c r="O427" s="14">
        <v>85396</v>
      </c>
      <c r="P427" s="13">
        <v>86341</v>
      </c>
      <c r="Q427" s="35"/>
      <c r="R427" s="13">
        <v>42325</v>
      </c>
      <c r="S427" s="14">
        <v>42453</v>
      </c>
      <c r="T427" s="13">
        <v>42726</v>
      </c>
      <c r="U427" s="14">
        <v>43061</v>
      </c>
      <c r="V427" s="13">
        <v>43335</v>
      </c>
      <c r="W427" s="14">
        <v>43524</v>
      </c>
      <c r="X427" s="13">
        <v>43757</v>
      </c>
      <c r="Y427" s="14">
        <v>43915</v>
      </c>
      <c r="Z427" s="13">
        <v>44428</v>
      </c>
      <c r="AA427" s="14">
        <v>44855</v>
      </c>
      <c r="AB427" s="13">
        <v>45317</v>
      </c>
      <c r="AC427" s="14">
        <v>45659</v>
      </c>
      <c r="AD427" s="13">
        <v>45746</v>
      </c>
      <c r="AE427" s="13">
        <v>45845</v>
      </c>
      <c r="AF427" s="14">
        <v>46117</v>
      </c>
    </row>
    <row r="428" s="23" customFormat="1" ht="18" customHeight="1" spans="2:32">
      <c r="B428" s="13">
        <v>74954</v>
      </c>
      <c r="C428" s="14">
        <v>75460</v>
      </c>
      <c r="D428" s="13">
        <v>75791</v>
      </c>
      <c r="E428" s="14">
        <v>76364</v>
      </c>
      <c r="F428" s="13">
        <v>77028</v>
      </c>
      <c r="G428" s="14">
        <v>77534</v>
      </c>
      <c r="H428" s="13">
        <v>78112</v>
      </c>
      <c r="I428" s="14">
        <v>78612</v>
      </c>
      <c r="J428" s="13">
        <v>79781</v>
      </c>
      <c r="K428" s="14">
        <v>80722</v>
      </c>
      <c r="L428" s="13">
        <v>81632</v>
      </c>
      <c r="M428" s="14">
        <v>83338</v>
      </c>
      <c r="N428" s="13">
        <v>84337</v>
      </c>
      <c r="O428" s="14">
        <v>85552</v>
      </c>
      <c r="P428" s="13">
        <v>86342</v>
      </c>
      <c r="Q428" s="35"/>
      <c r="R428" s="13">
        <v>42326</v>
      </c>
      <c r="S428" s="14">
        <v>42455</v>
      </c>
      <c r="T428" s="13">
        <v>42728</v>
      </c>
      <c r="U428" s="14">
        <v>43066</v>
      </c>
      <c r="V428" s="13">
        <v>43336</v>
      </c>
      <c r="W428" s="14">
        <v>43527</v>
      </c>
      <c r="X428" s="13">
        <v>43758</v>
      </c>
      <c r="Y428" s="14">
        <v>43916</v>
      </c>
      <c r="Z428" s="13">
        <v>44441</v>
      </c>
      <c r="AA428" s="14">
        <v>44860</v>
      </c>
      <c r="AB428" s="13">
        <v>45321</v>
      </c>
      <c r="AC428" s="14">
        <v>45660</v>
      </c>
      <c r="AD428" s="13">
        <v>45760</v>
      </c>
      <c r="AE428" s="13">
        <v>45849</v>
      </c>
      <c r="AF428" s="14">
        <v>46120</v>
      </c>
    </row>
    <row r="429" s="23" customFormat="1" ht="18" customHeight="1" spans="2:32">
      <c r="B429" s="13">
        <v>74955</v>
      </c>
      <c r="C429" s="14">
        <v>75461</v>
      </c>
      <c r="D429" s="13">
        <v>75801</v>
      </c>
      <c r="E429" s="14">
        <v>76367</v>
      </c>
      <c r="F429" s="13">
        <v>77049</v>
      </c>
      <c r="G429" s="14">
        <v>77535</v>
      </c>
      <c r="H429" s="13">
        <v>78114</v>
      </c>
      <c r="I429" s="14">
        <v>78616</v>
      </c>
      <c r="J429" s="13">
        <v>79786</v>
      </c>
      <c r="K429" s="14">
        <v>80723</v>
      </c>
      <c r="L429" s="13">
        <v>81637</v>
      </c>
      <c r="M429" s="14">
        <v>83340</v>
      </c>
      <c r="N429" s="13">
        <v>84339</v>
      </c>
      <c r="O429" s="14">
        <v>85607</v>
      </c>
      <c r="P429" s="13">
        <v>86351</v>
      </c>
      <c r="Q429" s="35"/>
      <c r="R429" s="13">
        <v>42327</v>
      </c>
      <c r="S429" s="14">
        <v>42456</v>
      </c>
      <c r="T429" s="13">
        <v>42729</v>
      </c>
      <c r="U429" s="14">
        <v>43067</v>
      </c>
      <c r="V429" s="13">
        <v>43337</v>
      </c>
      <c r="W429" s="14">
        <v>43531</v>
      </c>
      <c r="X429" s="13">
        <v>43760</v>
      </c>
      <c r="Y429" s="14">
        <v>43917</v>
      </c>
      <c r="Z429" s="13">
        <v>44449</v>
      </c>
      <c r="AA429" s="14">
        <v>44864</v>
      </c>
      <c r="AB429" s="13">
        <v>45326</v>
      </c>
      <c r="AC429" s="14">
        <v>45663</v>
      </c>
      <c r="AD429" s="13">
        <v>45761</v>
      </c>
      <c r="AE429" s="13">
        <v>45850</v>
      </c>
      <c r="AF429" s="14">
        <v>46121</v>
      </c>
    </row>
    <row r="430" s="23" customFormat="1" ht="18" customHeight="1" spans="2:32">
      <c r="B430" s="13">
        <v>75009</v>
      </c>
      <c r="C430" s="14">
        <v>75474</v>
      </c>
      <c r="D430" s="13">
        <v>75849</v>
      </c>
      <c r="E430" s="14">
        <v>76369</v>
      </c>
      <c r="F430" s="13">
        <v>77050</v>
      </c>
      <c r="G430" s="14">
        <v>77541</v>
      </c>
      <c r="H430" s="13">
        <v>78121</v>
      </c>
      <c r="I430" s="14">
        <v>78617</v>
      </c>
      <c r="J430" s="13">
        <v>79836</v>
      </c>
      <c r="K430" s="14">
        <v>80831</v>
      </c>
      <c r="L430" s="13">
        <v>81657</v>
      </c>
      <c r="M430" s="14">
        <v>83341</v>
      </c>
      <c r="N430" s="13">
        <v>84633</v>
      </c>
      <c r="O430" s="14">
        <v>85608</v>
      </c>
      <c r="P430" s="13">
        <v>86401</v>
      </c>
      <c r="Q430" s="35"/>
      <c r="R430" s="13">
        <v>42328</v>
      </c>
      <c r="S430" s="14">
        <v>42457</v>
      </c>
      <c r="T430" s="13">
        <v>42731</v>
      </c>
      <c r="U430" s="14">
        <v>43070</v>
      </c>
      <c r="V430" s="13">
        <v>43340</v>
      </c>
      <c r="W430" s="14">
        <v>43532</v>
      </c>
      <c r="X430" s="13">
        <v>43761</v>
      </c>
      <c r="Y430" s="14">
        <v>43925</v>
      </c>
      <c r="Z430" s="13">
        <v>44450</v>
      </c>
      <c r="AA430" s="14">
        <v>44867</v>
      </c>
      <c r="AB430" s="13">
        <v>45332</v>
      </c>
      <c r="AC430" s="14">
        <v>45671</v>
      </c>
      <c r="AD430" s="13">
        <v>45764</v>
      </c>
      <c r="AE430" s="13">
        <v>45851</v>
      </c>
      <c r="AF430" s="14">
        <v>46127</v>
      </c>
    </row>
    <row r="431" s="23" customFormat="1" ht="18" customHeight="1" spans="2:32">
      <c r="B431" s="13">
        <v>75021</v>
      </c>
      <c r="C431" s="14">
        <v>75475</v>
      </c>
      <c r="D431" s="13">
        <v>75858</v>
      </c>
      <c r="E431" s="14">
        <v>76373</v>
      </c>
      <c r="F431" s="13">
        <v>77078</v>
      </c>
      <c r="G431" s="14">
        <v>77542</v>
      </c>
      <c r="H431" s="13">
        <v>78124</v>
      </c>
      <c r="I431" s="14">
        <v>78619</v>
      </c>
      <c r="J431" s="13">
        <v>79838</v>
      </c>
      <c r="K431" s="14">
        <v>80863</v>
      </c>
      <c r="L431" s="13">
        <v>81658</v>
      </c>
      <c r="M431" s="14">
        <v>83401</v>
      </c>
      <c r="N431" s="13">
        <v>84634</v>
      </c>
      <c r="O431" s="14">
        <v>85615</v>
      </c>
      <c r="P431" s="13">
        <v>86402</v>
      </c>
      <c r="Q431" s="35"/>
      <c r="R431" s="13">
        <v>42332</v>
      </c>
      <c r="S431" s="14">
        <v>42458</v>
      </c>
      <c r="T431" s="13">
        <v>42732</v>
      </c>
      <c r="U431" s="14">
        <v>43071</v>
      </c>
      <c r="V431" s="13">
        <v>43341</v>
      </c>
      <c r="W431" s="14">
        <v>43533</v>
      </c>
      <c r="X431" s="13">
        <v>43762</v>
      </c>
      <c r="Y431" s="14">
        <v>43928</v>
      </c>
      <c r="Z431" s="13">
        <v>44451</v>
      </c>
      <c r="AA431" s="14">
        <v>44874</v>
      </c>
      <c r="AB431" s="13">
        <v>45333</v>
      </c>
      <c r="AC431" s="14">
        <v>45672</v>
      </c>
      <c r="AD431" s="13">
        <v>45766</v>
      </c>
      <c r="AE431" s="13">
        <v>45856</v>
      </c>
      <c r="AF431" s="14">
        <v>46128</v>
      </c>
    </row>
    <row r="432" s="23" customFormat="1" ht="18" customHeight="1" spans="2:32">
      <c r="B432" s="13">
        <v>75065</v>
      </c>
      <c r="C432" s="14">
        <v>75482</v>
      </c>
      <c r="D432" s="13">
        <v>75935</v>
      </c>
      <c r="E432" s="14">
        <v>76401</v>
      </c>
      <c r="F432" s="13">
        <v>77302</v>
      </c>
      <c r="G432" s="14">
        <v>77547</v>
      </c>
      <c r="H432" s="13">
        <v>78132</v>
      </c>
      <c r="I432" s="14">
        <v>78620</v>
      </c>
      <c r="J432" s="13">
        <v>79849</v>
      </c>
      <c r="K432" s="14">
        <v>80866</v>
      </c>
      <c r="L432" s="13">
        <v>82003</v>
      </c>
      <c r="M432" s="14">
        <v>83403</v>
      </c>
      <c r="N432" s="13">
        <v>84701</v>
      </c>
      <c r="O432" s="14">
        <v>85620</v>
      </c>
      <c r="P432" s="13">
        <v>86404</v>
      </c>
      <c r="Q432" s="35"/>
      <c r="R432" s="13">
        <v>42333</v>
      </c>
      <c r="S432" s="14">
        <v>42459</v>
      </c>
      <c r="T432" s="13">
        <v>42733</v>
      </c>
      <c r="U432" s="14">
        <v>43072</v>
      </c>
      <c r="V432" s="13">
        <v>43343</v>
      </c>
      <c r="W432" s="14">
        <v>43534</v>
      </c>
      <c r="X432" s="13">
        <v>43766</v>
      </c>
      <c r="Y432" s="14">
        <v>43930</v>
      </c>
      <c r="Z432" s="13">
        <v>44453</v>
      </c>
      <c r="AA432" s="14">
        <v>44882</v>
      </c>
      <c r="AB432" s="13">
        <v>45334</v>
      </c>
      <c r="AC432" s="14">
        <v>45675</v>
      </c>
      <c r="AD432" s="13">
        <v>45767</v>
      </c>
      <c r="AE432" s="13">
        <v>45858</v>
      </c>
      <c r="AF432" s="14">
        <v>46133</v>
      </c>
    </row>
    <row r="433" s="23" customFormat="1" ht="18" customHeight="1" spans="2:32">
      <c r="B433" s="13">
        <v>75076</v>
      </c>
      <c r="C433" s="14">
        <v>75483</v>
      </c>
      <c r="D433" s="13">
        <v>75958</v>
      </c>
      <c r="E433" s="14">
        <v>76402</v>
      </c>
      <c r="F433" s="13">
        <v>77316</v>
      </c>
      <c r="G433" s="14">
        <v>77554</v>
      </c>
      <c r="H433" s="13">
        <v>78133</v>
      </c>
      <c r="I433" s="14">
        <v>78621</v>
      </c>
      <c r="J433" s="13">
        <v>79911</v>
      </c>
      <c r="K433" s="14">
        <v>80908</v>
      </c>
      <c r="L433" s="13">
        <v>82009</v>
      </c>
      <c r="M433" s="14">
        <v>83421</v>
      </c>
      <c r="N433" s="13">
        <v>84720</v>
      </c>
      <c r="O433" s="14">
        <v>85622</v>
      </c>
      <c r="P433" s="13">
        <v>86406</v>
      </c>
      <c r="Q433" s="35"/>
      <c r="R433" s="13">
        <v>42337</v>
      </c>
      <c r="S433" s="14">
        <v>42461</v>
      </c>
      <c r="T433" s="13">
        <v>42735</v>
      </c>
      <c r="U433" s="14">
        <v>43080</v>
      </c>
      <c r="V433" s="13">
        <v>43344</v>
      </c>
      <c r="W433" s="14">
        <v>43535</v>
      </c>
      <c r="X433" s="13">
        <v>43767</v>
      </c>
      <c r="Y433" s="14">
        <v>43931</v>
      </c>
      <c r="Z433" s="13">
        <v>44454</v>
      </c>
      <c r="AA433" s="14">
        <v>44887</v>
      </c>
      <c r="AB433" s="13">
        <v>45337</v>
      </c>
      <c r="AC433" s="14">
        <v>45678</v>
      </c>
      <c r="AD433" s="13">
        <v>45768</v>
      </c>
      <c r="AE433" s="13">
        <v>45860</v>
      </c>
      <c r="AF433" s="14">
        <v>46146</v>
      </c>
    </row>
    <row r="434" s="23" customFormat="1" ht="18" customHeight="1" spans="2:32">
      <c r="B434" s="13">
        <v>75097</v>
      </c>
      <c r="C434" s="14">
        <v>75485</v>
      </c>
      <c r="D434" s="13">
        <v>75961</v>
      </c>
      <c r="E434" s="14">
        <v>76439</v>
      </c>
      <c r="F434" s="13">
        <v>77318</v>
      </c>
      <c r="G434" s="14">
        <v>77563</v>
      </c>
      <c r="H434" s="13">
        <v>78142</v>
      </c>
      <c r="I434" s="14">
        <v>78622</v>
      </c>
      <c r="J434" s="13">
        <v>79968</v>
      </c>
      <c r="K434" s="14">
        <v>80925</v>
      </c>
      <c r="L434" s="13">
        <v>82071</v>
      </c>
      <c r="M434" s="14">
        <v>83422</v>
      </c>
      <c r="N434" s="13">
        <v>84721</v>
      </c>
      <c r="O434" s="14">
        <v>85626</v>
      </c>
      <c r="P434" s="13">
        <v>86426</v>
      </c>
      <c r="Q434" s="35"/>
      <c r="R434" s="13">
        <v>42338</v>
      </c>
      <c r="S434" s="14">
        <v>42462</v>
      </c>
      <c r="T434" s="13">
        <v>42740</v>
      </c>
      <c r="U434" s="14">
        <v>43084</v>
      </c>
      <c r="V434" s="13">
        <v>43345</v>
      </c>
      <c r="W434" s="14">
        <v>43536</v>
      </c>
      <c r="X434" s="13">
        <v>43771</v>
      </c>
      <c r="Y434" s="14">
        <v>43932</v>
      </c>
      <c r="Z434" s="13">
        <v>44607</v>
      </c>
      <c r="AA434" s="14">
        <v>45033</v>
      </c>
      <c r="AB434" s="13">
        <v>45340</v>
      </c>
      <c r="AC434" s="14">
        <v>45679</v>
      </c>
      <c r="AD434" s="13">
        <v>45769</v>
      </c>
      <c r="AE434" s="13">
        <v>45862</v>
      </c>
      <c r="AF434" s="14">
        <v>46147</v>
      </c>
    </row>
    <row r="435" s="23" customFormat="1" ht="18" customHeight="1" spans="2:32">
      <c r="B435" s="13">
        <v>75101</v>
      </c>
      <c r="C435" s="14">
        <v>75490</v>
      </c>
      <c r="D435" s="13">
        <v>75962</v>
      </c>
      <c r="E435" s="14">
        <v>76465</v>
      </c>
      <c r="F435" s="13">
        <v>77327</v>
      </c>
      <c r="G435" s="14">
        <v>77580</v>
      </c>
      <c r="H435" s="13">
        <v>78162</v>
      </c>
      <c r="I435" s="14">
        <v>78623</v>
      </c>
      <c r="J435" s="13">
        <v>80018</v>
      </c>
      <c r="K435" s="14">
        <v>80930</v>
      </c>
      <c r="L435" s="13">
        <v>82072</v>
      </c>
      <c r="M435" s="14">
        <v>83440</v>
      </c>
      <c r="N435" s="13">
        <v>84738</v>
      </c>
      <c r="O435" s="14">
        <v>85640</v>
      </c>
      <c r="P435" s="13">
        <v>86427</v>
      </c>
      <c r="Q435" s="35"/>
      <c r="R435" s="13">
        <v>42339</v>
      </c>
      <c r="S435" s="14">
        <v>42463</v>
      </c>
      <c r="T435" s="13">
        <v>42741</v>
      </c>
      <c r="U435" s="14">
        <v>43106</v>
      </c>
      <c r="V435" s="13">
        <v>43346</v>
      </c>
      <c r="W435" s="14">
        <v>43540</v>
      </c>
      <c r="X435" s="13">
        <v>43772</v>
      </c>
      <c r="Y435" s="14">
        <v>43933</v>
      </c>
      <c r="Z435" s="13">
        <v>44611</v>
      </c>
      <c r="AA435" s="14">
        <v>45041</v>
      </c>
      <c r="AB435" s="13">
        <v>45346</v>
      </c>
      <c r="AC435" s="14">
        <v>45681</v>
      </c>
      <c r="AD435" s="13">
        <v>45770</v>
      </c>
      <c r="AE435" s="13">
        <v>45863</v>
      </c>
      <c r="AF435" s="14">
        <v>46148</v>
      </c>
    </row>
    <row r="436" s="23" customFormat="1" ht="18" customHeight="1" spans="2:32">
      <c r="B436" s="13">
        <v>75103</v>
      </c>
      <c r="C436" s="14">
        <v>75495</v>
      </c>
      <c r="D436" s="13">
        <v>75964</v>
      </c>
      <c r="E436" s="14">
        <v>76513</v>
      </c>
      <c r="F436" s="13">
        <v>77333</v>
      </c>
      <c r="G436" s="14">
        <v>77583</v>
      </c>
      <c r="H436" s="13">
        <v>78163</v>
      </c>
      <c r="I436" s="14">
        <v>78642</v>
      </c>
      <c r="J436" s="13">
        <v>80403</v>
      </c>
      <c r="K436" s="14">
        <v>80939</v>
      </c>
      <c r="L436" s="13">
        <v>82414</v>
      </c>
      <c r="M436" s="14">
        <v>83441</v>
      </c>
      <c r="N436" s="13">
        <v>84742</v>
      </c>
      <c r="O436" s="14">
        <v>85641</v>
      </c>
      <c r="P436" s="13">
        <v>86429</v>
      </c>
      <c r="Q436" s="35"/>
      <c r="R436" s="13">
        <v>42343</v>
      </c>
      <c r="S436" s="14">
        <v>42464</v>
      </c>
      <c r="T436" s="13">
        <v>42742</v>
      </c>
      <c r="U436" s="14">
        <v>43107</v>
      </c>
      <c r="V436" s="13">
        <v>43347</v>
      </c>
      <c r="W436" s="14">
        <v>43541</v>
      </c>
      <c r="X436" s="13">
        <v>43773</v>
      </c>
      <c r="Y436" s="14">
        <v>43938</v>
      </c>
      <c r="Z436" s="13">
        <v>44620</v>
      </c>
      <c r="AA436" s="14">
        <v>45053</v>
      </c>
      <c r="AB436" s="13">
        <v>45348</v>
      </c>
      <c r="AC436" s="14">
        <v>45682</v>
      </c>
      <c r="AD436" s="13">
        <v>45771</v>
      </c>
      <c r="AE436" s="13">
        <v>45864</v>
      </c>
      <c r="AF436" s="14">
        <v>46150</v>
      </c>
    </row>
    <row r="437" s="23" customFormat="1" ht="18" customHeight="1" spans="2:32">
      <c r="B437" s="13">
        <v>75110</v>
      </c>
      <c r="C437" s="14">
        <v>75551</v>
      </c>
      <c r="D437" s="13">
        <v>75976</v>
      </c>
      <c r="E437" s="14">
        <v>76522</v>
      </c>
      <c r="F437" s="13">
        <v>77336</v>
      </c>
      <c r="G437" s="14">
        <v>77614</v>
      </c>
      <c r="H437" s="13">
        <v>78252</v>
      </c>
      <c r="I437" s="14">
        <v>78644</v>
      </c>
      <c r="J437" s="13">
        <v>80422</v>
      </c>
      <c r="K437" s="14">
        <v>81005</v>
      </c>
      <c r="L437" s="13">
        <v>82430</v>
      </c>
      <c r="M437" s="14">
        <v>83442</v>
      </c>
      <c r="N437" s="13">
        <v>84755</v>
      </c>
      <c r="O437" s="14">
        <v>85648</v>
      </c>
      <c r="P437" s="13">
        <v>86430</v>
      </c>
      <c r="Q437" s="35"/>
      <c r="R437" s="13">
        <v>42344</v>
      </c>
      <c r="S437" s="14">
        <v>42516</v>
      </c>
      <c r="T437" s="13">
        <v>42743</v>
      </c>
      <c r="U437" s="14">
        <v>43111</v>
      </c>
      <c r="V437" s="13">
        <v>43349</v>
      </c>
      <c r="W437" s="14">
        <v>43543</v>
      </c>
      <c r="X437" s="13">
        <v>43777</v>
      </c>
      <c r="Y437" s="14">
        <v>43941</v>
      </c>
      <c r="Z437" s="13">
        <v>44625</v>
      </c>
      <c r="AA437" s="14">
        <v>45064</v>
      </c>
      <c r="AB437" s="13">
        <v>45360</v>
      </c>
      <c r="AC437" s="14">
        <v>45683</v>
      </c>
      <c r="AD437" s="13">
        <v>45772</v>
      </c>
      <c r="AE437" s="13">
        <v>45867</v>
      </c>
      <c r="AF437" s="14">
        <v>46155</v>
      </c>
    </row>
    <row r="438" s="23" customFormat="1" ht="18" customHeight="1" spans="2:32">
      <c r="B438" s="13">
        <v>75114</v>
      </c>
      <c r="C438" s="14">
        <v>75561</v>
      </c>
      <c r="D438" s="13">
        <v>75978</v>
      </c>
      <c r="E438" s="14">
        <v>76524</v>
      </c>
      <c r="F438" s="13">
        <v>77340</v>
      </c>
      <c r="G438" s="14">
        <v>77626</v>
      </c>
      <c r="H438" s="13">
        <v>78263</v>
      </c>
      <c r="I438" s="14">
        <v>78645</v>
      </c>
      <c r="J438" s="13">
        <v>80426</v>
      </c>
      <c r="K438" s="14">
        <v>81006</v>
      </c>
      <c r="L438" s="13">
        <v>82440</v>
      </c>
      <c r="M438" s="14">
        <v>83454</v>
      </c>
      <c r="N438" s="13">
        <v>84765</v>
      </c>
      <c r="O438" s="14">
        <v>85650</v>
      </c>
      <c r="P438" s="13">
        <v>86431</v>
      </c>
      <c r="Q438" s="35"/>
      <c r="R438" s="13">
        <v>42345</v>
      </c>
      <c r="S438" s="14">
        <v>42518</v>
      </c>
      <c r="T438" s="13">
        <v>42746</v>
      </c>
      <c r="U438" s="14">
        <v>43115</v>
      </c>
      <c r="V438" s="13">
        <v>43350</v>
      </c>
      <c r="W438" s="14">
        <v>43547</v>
      </c>
      <c r="X438" s="13">
        <v>43778</v>
      </c>
      <c r="Y438" s="14">
        <v>43942</v>
      </c>
      <c r="Z438" s="13">
        <v>44628</v>
      </c>
      <c r="AA438" s="14">
        <v>45101</v>
      </c>
      <c r="AB438" s="13">
        <v>45361</v>
      </c>
      <c r="AC438" s="14">
        <v>45684</v>
      </c>
      <c r="AD438" s="13">
        <v>45773</v>
      </c>
      <c r="AE438" s="13">
        <v>45868</v>
      </c>
      <c r="AF438" s="14">
        <v>46156</v>
      </c>
    </row>
    <row r="439" s="23" customFormat="1" ht="18" customHeight="1" spans="2:32">
      <c r="B439" s="13">
        <v>75117</v>
      </c>
      <c r="C439" s="14">
        <v>75570</v>
      </c>
      <c r="D439" s="13">
        <v>76008</v>
      </c>
      <c r="E439" s="14">
        <v>76526</v>
      </c>
      <c r="F439" s="13">
        <v>77341</v>
      </c>
      <c r="G439" s="14">
        <v>77632</v>
      </c>
      <c r="H439" s="13">
        <v>78264</v>
      </c>
      <c r="I439" s="14">
        <v>78653</v>
      </c>
      <c r="J439" s="13">
        <v>80435</v>
      </c>
      <c r="K439" s="14">
        <v>81007</v>
      </c>
      <c r="L439" s="13">
        <v>82450</v>
      </c>
      <c r="M439" s="14">
        <v>83607</v>
      </c>
      <c r="N439" s="13">
        <v>84767</v>
      </c>
      <c r="O439" s="14">
        <v>85653</v>
      </c>
      <c r="P439" s="13">
        <v>86433</v>
      </c>
      <c r="Q439" s="35"/>
      <c r="R439" s="13">
        <v>42348</v>
      </c>
      <c r="S439" s="14">
        <v>42519</v>
      </c>
      <c r="T439" s="13">
        <v>42748</v>
      </c>
      <c r="U439" s="14">
        <v>43128</v>
      </c>
      <c r="V439" s="13">
        <v>43356</v>
      </c>
      <c r="W439" s="14">
        <v>43548</v>
      </c>
      <c r="X439" s="13">
        <v>43779</v>
      </c>
      <c r="Y439" s="14">
        <v>43944</v>
      </c>
      <c r="Z439" s="13">
        <v>44629</v>
      </c>
      <c r="AA439" s="14">
        <v>45105</v>
      </c>
      <c r="AB439" s="13">
        <v>45362</v>
      </c>
      <c r="AC439" s="14">
        <v>45685</v>
      </c>
      <c r="AD439" s="13">
        <v>45775</v>
      </c>
      <c r="AE439" s="13">
        <v>45871</v>
      </c>
      <c r="AF439" s="14">
        <v>46160</v>
      </c>
    </row>
    <row r="440" s="23" customFormat="1" ht="18" customHeight="1" spans="2:32">
      <c r="B440" s="13">
        <v>75119</v>
      </c>
      <c r="C440" s="14">
        <v>75603</v>
      </c>
      <c r="D440" s="13">
        <v>76009</v>
      </c>
      <c r="E440" s="14">
        <v>76528</v>
      </c>
      <c r="F440" s="13">
        <v>77342</v>
      </c>
      <c r="G440" s="14">
        <v>77656</v>
      </c>
      <c r="H440" s="13">
        <v>78266</v>
      </c>
      <c r="I440" s="14">
        <v>78654</v>
      </c>
      <c r="J440" s="13">
        <v>80437</v>
      </c>
      <c r="K440" s="14">
        <v>81074</v>
      </c>
      <c r="L440" s="13">
        <v>82501</v>
      </c>
      <c r="M440" s="14">
        <v>83626</v>
      </c>
      <c r="N440" s="13">
        <v>84770</v>
      </c>
      <c r="O440" s="14">
        <v>85654</v>
      </c>
      <c r="P440" s="13">
        <v>87004</v>
      </c>
      <c r="Q440" s="35"/>
      <c r="R440" s="13">
        <v>42349</v>
      </c>
      <c r="S440" s="14">
        <v>42528</v>
      </c>
      <c r="T440" s="13">
        <v>42749</v>
      </c>
      <c r="U440" s="14">
        <v>43135</v>
      </c>
      <c r="V440" s="13">
        <v>43357</v>
      </c>
      <c r="W440" s="14">
        <v>43549</v>
      </c>
      <c r="X440" s="13">
        <v>43780</v>
      </c>
      <c r="Y440" s="14">
        <v>43945</v>
      </c>
      <c r="Z440" s="13">
        <v>44637</v>
      </c>
      <c r="AA440" s="14">
        <v>45106</v>
      </c>
      <c r="AB440" s="13">
        <v>45368</v>
      </c>
      <c r="AC440" s="14">
        <v>45686</v>
      </c>
      <c r="AD440" s="13">
        <v>45776</v>
      </c>
      <c r="AE440" s="13">
        <v>45873</v>
      </c>
      <c r="AF440" s="14">
        <v>46161</v>
      </c>
    </row>
    <row r="441" s="23" customFormat="1" ht="18" customHeight="1" spans="2:32">
      <c r="B441" s="13">
        <v>75120</v>
      </c>
      <c r="C441" s="14">
        <v>75642</v>
      </c>
      <c r="D441" s="13">
        <v>76020</v>
      </c>
      <c r="E441" s="14">
        <v>76537</v>
      </c>
      <c r="F441" s="13">
        <v>77354</v>
      </c>
      <c r="G441" s="14">
        <v>77662</v>
      </c>
      <c r="H441" s="13">
        <v>78330</v>
      </c>
      <c r="I441" s="14">
        <v>78669</v>
      </c>
      <c r="J441" s="13">
        <v>80439</v>
      </c>
      <c r="K441" s="14">
        <v>81101</v>
      </c>
      <c r="L441" s="13">
        <v>82515</v>
      </c>
      <c r="M441" s="14">
        <v>83634</v>
      </c>
      <c r="N441" s="13">
        <v>84771</v>
      </c>
      <c r="O441" s="14">
        <v>85658</v>
      </c>
      <c r="P441" s="13">
        <v>87008</v>
      </c>
      <c r="Q441" s="35"/>
      <c r="R441" s="13">
        <v>42350</v>
      </c>
      <c r="S441" s="14">
        <v>42539</v>
      </c>
      <c r="T441" s="13">
        <v>42753</v>
      </c>
      <c r="U441" s="14">
        <v>43138</v>
      </c>
      <c r="V441" s="13">
        <v>43358</v>
      </c>
      <c r="W441" s="14">
        <v>43554</v>
      </c>
      <c r="X441" s="13">
        <v>43782</v>
      </c>
      <c r="Y441" s="14">
        <v>43946</v>
      </c>
      <c r="Z441" s="13">
        <v>44638</v>
      </c>
      <c r="AA441" s="14">
        <v>45107</v>
      </c>
      <c r="AB441" s="13">
        <v>45382</v>
      </c>
      <c r="AC441" s="14">
        <v>45687</v>
      </c>
      <c r="AD441" s="13">
        <v>45777</v>
      </c>
      <c r="AE441" s="13">
        <v>45874</v>
      </c>
      <c r="AF441" s="14">
        <v>46162</v>
      </c>
    </row>
    <row r="442" s="23" customFormat="1" ht="18" customHeight="1" spans="2:32">
      <c r="B442" s="13">
        <v>75121</v>
      </c>
      <c r="C442" s="14">
        <v>75644</v>
      </c>
      <c r="D442" s="13">
        <v>76031</v>
      </c>
      <c r="E442" s="14">
        <v>76554</v>
      </c>
      <c r="F442" s="13">
        <v>77356</v>
      </c>
      <c r="G442" s="14">
        <v>77670</v>
      </c>
      <c r="H442" s="13">
        <v>78332</v>
      </c>
      <c r="I442" s="14">
        <v>78674</v>
      </c>
      <c r="J442" s="13">
        <v>80443</v>
      </c>
      <c r="K442" s="14">
        <v>81102</v>
      </c>
      <c r="L442" s="13">
        <v>82524</v>
      </c>
      <c r="M442" s="14">
        <v>83644</v>
      </c>
      <c r="N442" s="13">
        <v>84779</v>
      </c>
      <c r="O442" s="14">
        <v>85901</v>
      </c>
      <c r="P442" s="13">
        <v>87015</v>
      </c>
      <c r="Q442" s="35"/>
      <c r="R442" s="13">
        <v>42351</v>
      </c>
      <c r="S442" s="14">
        <v>42541</v>
      </c>
      <c r="T442" s="13">
        <v>42757</v>
      </c>
      <c r="U442" s="14">
        <v>43142</v>
      </c>
      <c r="V442" s="13">
        <v>43359</v>
      </c>
      <c r="W442" s="14">
        <v>43556</v>
      </c>
      <c r="X442" s="13">
        <v>43783</v>
      </c>
      <c r="Y442" s="14">
        <v>43948</v>
      </c>
      <c r="Z442" s="13">
        <v>44639</v>
      </c>
      <c r="AA442" s="14">
        <v>45112</v>
      </c>
      <c r="AB442" s="13">
        <v>45388</v>
      </c>
      <c r="AC442" s="14">
        <v>45688</v>
      </c>
      <c r="AD442" s="13">
        <v>45778</v>
      </c>
      <c r="AE442" s="13">
        <v>45880</v>
      </c>
      <c r="AF442" s="14">
        <v>46164</v>
      </c>
    </row>
    <row r="443" s="23" customFormat="1" ht="18" customHeight="1" spans="2:32">
      <c r="B443" s="13">
        <v>75126</v>
      </c>
      <c r="C443" s="14">
        <v>75647</v>
      </c>
      <c r="D443" s="13">
        <v>76033</v>
      </c>
      <c r="E443" s="14">
        <v>76558</v>
      </c>
      <c r="F443" s="13">
        <v>77357</v>
      </c>
      <c r="G443" s="14">
        <v>77713</v>
      </c>
      <c r="H443" s="13">
        <v>78333</v>
      </c>
      <c r="I443" s="14">
        <v>78676</v>
      </c>
      <c r="J443" s="13">
        <v>80454</v>
      </c>
      <c r="K443" s="14">
        <v>81201</v>
      </c>
      <c r="L443" s="13">
        <v>82601</v>
      </c>
      <c r="M443" s="14">
        <v>83648</v>
      </c>
      <c r="N443" s="13">
        <v>84780</v>
      </c>
      <c r="O443" s="14">
        <v>85902</v>
      </c>
      <c r="P443" s="13">
        <v>87031</v>
      </c>
      <c r="Q443" s="35"/>
      <c r="R443" s="13">
        <v>42352</v>
      </c>
      <c r="S443" s="14">
        <v>42544</v>
      </c>
      <c r="T443" s="13">
        <v>42758</v>
      </c>
      <c r="U443" s="14">
        <v>43143</v>
      </c>
      <c r="V443" s="13">
        <v>43360</v>
      </c>
      <c r="W443" s="14">
        <v>43557</v>
      </c>
      <c r="X443" s="13">
        <v>43786</v>
      </c>
      <c r="Y443" s="14">
        <v>43951</v>
      </c>
      <c r="Z443" s="13">
        <v>44651</v>
      </c>
      <c r="AA443" s="14">
        <v>45114</v>
      </c>
      <c r="AB443" s="13">
        <v>45390</v>
      </c>
      <c r="AC443" s="14">
        <v>45693</v>
      </c>
      <c r="AD443" s="13">
        <v>45779</v>
      </c>
      <c r="AE443" s="13">
        <v>45881</v>
      </c>
      <c r="AF443" s="14">
        <v>46165</v>
      </c>
    </row>
    <row r="444" s="23" customFormat="1" ht="18" customHeight="1" spans="2:32">
      <c r="B444" s="13">
        <v>75135</v>
      </c>
      <c r="C444" s="14">
        <v>75652</v>
      </c>
      <c r="D444" s="13">
        <v>76048</v>
      </c>
      <c r="E444" s="14">
        <v>76559</v>
      </c>
      <c r="F444" s="13">
        <v>77362</v>
      </c>
      <c r="G444" s="14">
        <v>77808</v>
      </c>
      <c r="H444" s="13">
        <v>78335</v>
      </c>
      <c r="I444" s="14">
        <v>78742</v>
      </c>
      <c r="J444" s="13">
        <v>80457</v>
      </c>
      <c r="K444" s="14">
        <v>81212</v>
      </c>
      <c r="L444" s="13">
        <v>82602</v>
      </c>
      <c r="M444" s="14">
        <v>83656</v>
      </c>
      <c r="N444" s="13">
        <v>84784</v>
      </c>
      <c r="O444" s="14">
        <v>85912</v>
      </c>
      <c r="P444" s="13">
        <v>87043</v>
      </c>
      <c r="Q444" s="35"/>
      <c r="R444" s="13">
        <v>42355</v>
      </c>
      <c r="S444" s="14">
        <v>42553</v>
      </c>
      <c r="T444" s="13">
        <v>42759</v>
      </c>
      <c r="U444" s="14">
        <v>43145</v>
      </c>
      <c r="V444" s="13">
        <v>43406</v>
      </c>
      <c r="W444" s="14">
        <v>43569</v>
      </c>
      <c r="X444" s="13">
        <v>43787</v>
      </c>
      <c r="Y444" s="14">
        <v>43962</v>
      </c>
      <c r="Z444" s="13">
        <v>44656</v>
      </c>
      <c r="AA444" s="14">
        <v>45115</v>
      </c>
      <c r="AB444" s="13">
        <v>45612</v>
      </c>
      <c r="AC444" s="14">
        <v>45695</v>
      </c>
      <c r="AD444" s="13">
        <v>45781</v>
      </c>
      <c r="AE444" s="13">
        <v>45882</v>
      </c>
      <c r="AF444" s="14">
        <v>46166</v>
      </c>
    </row>
    <row r="445" s="23" customFormat="1" ht="18" customHeight="1" spans="2:32">
      <c r="B445" s="13">
        <v>75142</v>
      </c>
      <c r="C445" s="14">
        <v>75653</v>
      </c>
      <c r="D445" s="13">
        <v>76049</v>
      </c>
      <c r="E445" s="14">
        <v>76564</v>
      </c>
      <c r="F445" s="13">
        <v>77369</v>
      </c>
      <c r="G445" s="14">
        <v>77833</v>
      </c>
      <c r="H445" s="13">
        <v>78336</v>
      </c>
      <c r="I445" s="14">
        <v>78801</v>
      </c>
      <c r="J445" s="13">
        <v>80465</v>
      </c>
      <c r="K445" s="14">
        <v>81215</v>
      </c>
      <c r="L445" s="13">
        <v>82636</v>
      </c>
      <c r="M445" s="14">
        <v>83676</v>
      </c>
      <c r="N445" s="13">
        <v>85087</v>
      </c>
      <c r="O445" s="14">
        <v>85926</v>
      </c>
      <c r="P445" s="13">
        <v>87051</v>
      </c>
      <c r="Q445" s="35"/>
      <c r="R445" s="13">
        <v>42361</v>
      </c>
      <c r="S445" s="14">
        <v>42558</v>
      </c>
      <c r="T445" s="13">
        <v>42761</v>
      </c>
      <c r="U445" s="14">
        <v>43148</v>
      </c>
      <c r="V445" s="13">
        <v>43407</v>
      </c>
      <c r="W445" s="14">
        <v>43570</v>
      </c>
      <c r="X445" s="13">
        <v>43788</v>
      </c>
      <c r="Y445" s="14">
        <v>43966</v>
      </c>
      <c r="Z445" s="13">
        <v>44661</v>
      </c>
      <c r="AA445" s="14">
        <v>45120</v>
      </c>
      <c r="AB445" s="13">
        <v>45613</v>
      </c>
      <c r="AC445" s="14">
        <v>45696</v>
      </c>
      <c r="AD445" s="13">
        <v>45782</v>
      </c>
      <c r="AE445" s="13">
        <v>45886</v>
      </c>
      <c r="AF445" s="14">
        <v>46171</v>
      </c>
    </row>
    <row r="446" s="23" customFormat="1" ht="18" customHeight="1" spans="2:32">
      <c r="B446" s="13">
        <v>75147</v>
      </c>
      <c r="C446" s="14">
        <v>75654</v>
      </c>
      <c r="D446" s="13">
        <v>76058</v>
      </c>
      <c r="E446" s="14">
        <v>76571</v>
      </c>
      <c r="F446" s="13">
        <v>77372</v>
      </c>
      <c r="G446" s="14">
        <v>77834</v>
      </c>
      <c r="H446" s="13">
        <v>78342</v>
      </c>
      <c r="I446" s="14">
        <v>78802</v>
      </c>
      <c r="J446" s="13">
        <v>80473</v>
      </c>
      <c r="K446" s="14">
        <v>81221</v>
      </c>
      <c r="L446" s="13">
        <v>82644</v>
      </c>
      <c r="M446" s="14">
        <v>83835</v>
      </c>
      <c r="N446" s="13">
        <v>85123</v>
      </c>
      <c r="O446" s="14">
        <v>85929</v>
      </c>
      <c r="P446" s="13">
        <v>87060</v>
      </c>
      <c r="Q446" s="35"/>
      <c r="R446" s="13">
        <v>42364</v>
      </c>
      <c r="S446" s="14">
        <v>42565</v>
      </c>
      <c r="T446" s="13">
        <v>42762</v>
      </c>
      <c r="U446" s="14">
        <v>43149</v>
      </c>
      <c r="V446" s="13">
        <v>43412</v>
      </c>
      <c r="W446" s="14">
        <v>43711</v>
      </c>
      <c r="X446" s="13">
        <v>43789</v>
      </c>
      <c r="Y446" s="14">
        <v>43968</v>
      </c>
      <c r="Z446" s="13">
        <v>44670</v>
      </c>
      <c r="AA446" s="14">
        <v>45121</v>
      </c>
      <c r="AB446" s="13">
        <v>45614</v>
      </c>
      <c r="AC446" s="14">
        <v>45697</v>
      </c>
      <c r="AD446" s="13">
        <v>45783</v>
      </c>
      <c r="AE446" s="13">
        <v>45890</v>
      </c>
      <c r="AF446" s="14">
        <v>46172</v>
      </c>
    </row>
    <row r="447" s="23" customFormat="1" ht="18" customHeight="1" spans="2:32">
      <c r="B447" s="13">
        <v>75151</v>
      </c>
      <c r="C447" s="14">
        <v>75658</v>
      </c>
      <c r="D447" s="13">
        <v>76059</v>
      </c>
      <c r="E447" s="14">
        <v>76574</v>
      </c>
      <c r="F447" s="13">
        <v>77374</v>
      </c>
      <c r="G447" s="14">
        <v>77862</v>
      </c>
      <c r="H447" s="13">
        <v>78363</v>
      </c>
      <c r="I447" s="14">
        <v>78834</v>
      </c>
      <c r="J447" s="13">
        <v>80477</v>
      </c>
      <c r="K447" s="14">
        <v>81225</v>
      </c>
      <c r="L447" s="13">
        <v>82648</v>
      </c>
      <c r="M447" s="14">
        <v>83837</v>
      </c>
      <c r="N447" s="13">
        <v>85127</v>
      </c>
      <c r="O447" s="14">
        <v>85930</v>
      </c>
      <c r="P447" s="13">
        <v>87064</v>
      </c>
      <c r="Q447" s="35"/>
      <c r="R447" s="13">
        <v>42365</v>
      </c>
      <c r="S447" s="14">
        <v>42566</v>
      </c>
      <c r="T447" s="13">
        <v>42764</v>
      </c>
      <c r="U447" s="14">
        <v>43150</v>
      </c>
      <c r="V447" s="13">
        <v>43413</v>
      </c>
      <c r="W447" s="14">
        <v>43716</v>
      </c>
      <c r="X447" s="13">
        <v>43791</v>
      </c>
      <c r="Y447" s="14">
        <v>43973</v>
      </c>
      <c r="Z447" s="13">
        <v>44678</v>
      </c>
      <c r="AA447" s="14">
        <v>45123</v>
      </c>
      <c r="AB447" s="13">
        <v>45616</v>
      </c>
      <c r="AC447" s="14">
        <v>45710</v>
      </c>
      <c r="AD447" s="13">
        <v>45786</v>
      </c>
      <c r="AE447" s="13">
        <v>45893</v>
      </c>
      <c r="AF447" s="14">
        <v>46173</v>
      </c>
    </row>
    <row r="448" s="23" customFormat="1" ht="18" customHeight="1" spans="2:32">
      <c r="B448" s="13">
        <v>75152</v>
      </c>
      <c r="C448" s="14">
        <v>75662</v>
      </c>
      <c r="D448" s="13">
        <v>76061</v>
      </c>
      <c r="E448" s="14">
        <v>76579</v>
      </c>
      <c r="F448" s="13">
        <v>77378</v>
      </c>
      <c r="G448" s="14">
        <v>77866</v>
      </c>
      <c r="H448" s="13">
        <v>78364</v>
      </c>
      <c r="I448" s="14">
        <v>78860</v>
      </c>
      <c r="J448" s="13">
        <v>80487</v>
      </c>
      <c r="K448" s="14">
        <v>81226</v>
      </c>
      <c r="L448" s="13">
        <v>82716</v>
      </c>
      <c r="M448" s="14">
        <v>83843</v>
      </c>
      <c r="N448" s="13">
        <v>85128</v>
      </c>
      <c r="O448" s="14">
        <v>85932</v>
      </c>
      <c r="P448" s="13">
        <v>87347</v>
      </c>
      <c r="Q448" s="35"/>
      <c r="R448" s="13">
        <v>42366</v>
      </c>
      <c r="S448" s="14">
        <v>42567</v>
      </c>
      <c r="T448" s="13">
        <v>42765</v>
      </c>
      <c r="U448" s="14">
        <v>43151</v>
      </c>
      <c r="V448" s="13">
        <v>43435</v>
      </c>
      <c r="W448" s="14">
        <v>43717</v>
      </c>
      <c r="X448" s="13">
        <v>43793</v>
      </c>
      <c r="Y448" s="14">
        <v>43976</v>
      </c>
      <c r="Z448" s="13">
        <v>44695</v>
      </c>
      <c r="AA448" s="14">
        <v>45130</v>
      </c>
      <c r="AB448" s="13">
        <v>45618</v>
      </c>
      <c r="AC448" s="14">
        <v>45711</v>
      </c>
      <c r="AD448" s="13">
        <v>45787</v>
      </c>
      <c r="AE448" s="13">
        <v>45894</v>
      </c>
      <c r="AF448" s="14">
        <v>46175</v>
      </c>
    </row>
    <row r="449" s="23" customFormat="1" ht="18" customHeight="1" spans="2:32">
      <c r="B449" s="13">
        <v>75156</v>
      </c>
      <c r="C449" s="14">
        <v>75663</v>
      </c>
      <c r="D449" s="13">
        <v>76071</v>
      </c>
      <c r="E449" s="14">
        <v>76596</v>
      </c>
      <c r="F449" s="13">
        <v>77423</v>
      </c>
      <c r="G449" s="14">
        <v>77868</v>
      </c>
      <c r="H449" s="13">
        <v>78373</v>
      </c>
      <c r="I449" s="14">
        <v>78951</v>
      </c>
      <c r="J449" s="13">
        <v>80488</v>
      </c>
      <c r="K449" s="14">
        <v>81227</v>
      </c>
      <c r="L449" s="13">
        <v>82717</v>
      </c>
      <c r="M449" s="14">
        <v>83858</v>
      </c>
      <c r="N449" s="13">
        <v>85138</v>
      </c>
      <c r="O449" s="14">
        <v>85935</v>
      </c>
      <c r="P449" s="13">
        <v>87365</v>
      </c>
      <c r="Q449" s="35"/>
      <c r="R449" s="13">
        <v>42368</v>
      </c>
      <c r="S449" s="14">
        <v>42602</v>
      </c>
      <c r="T449" s="13">
        <v>42776</v>
      </c>
      <c r="U449" s="14">
        <v>43152</v>
      </c>
      <c r="V449" s="13">
        <v>43437</v>
      </c>
      <c r="W449" s="14">
        <v>43720</v>
      </c>
      <c r="X449" s="13">
        <v>43802</v>
      </c>
      <c r="Y449" s="14">
        <v>43977</v>
      </c>
      <c r="Z449" s="13">
        <v>44699</v>
      </c>
      <c r="AA449" s="14">
        <v>45132</v>
      </c>
      <c r="AB449" s="13">
        <v>45620</v>
      </c>
      <c r="AC449" s="14">
        <v>45712</v>
      </c>
      <c r="AD449" s="13">
        <v>45788</v>
      </c>
      <c r="AE449" s="13">
        <v>45896</v>
      </c>
      <c r="AF449" s="14">
        <v>46180</v>
      </c>
    </row>
    <row r="450" s="23" customFormat="1" ht="18" customHeight="1" spans="2:32">
      <c r="B450" s="13">
        <v>75160</v>
      </c>
      <c r="C450" s="14">
        <v>75670</v>
      </c>
      <c r="D450" s="13">
        <v>76078</v>
      </c>
      <c r="E450" s="14">
        <v>76597</v>
      </c>
      <c r="F450" s="13">
        <v>77432</v>
      </c>
      <c r="G450" s="14">
        <v>77869</v>
      </c>
      <c r="H450" s="13">
        <v>78380</v>
      </c>
      <c r="I450" s="14">
        <v>79007</v>
      </c>
      <c r="J450" s="13">
        <v>80497</v>
      </c>
      <c r="K450" s="14">
        <v>81232</v>
      </c>
      <c r="L450" s="13">
        <v>82718</v>
      </c>
      <c r="M450" s="14">
        <v>83864</v>
      </c>
      <c r="N450" s="13">
        <v>85139</v>
      </c>
      <c r="O450" s="14">
        <v>85939</v>
      </c>
      <c r="P450" s="13">
        <v>87410</v>
      </c>
      <c r="Q450" s="35"/>
      <c r="R450" s="13">
        <v>42369</v>
      </c>
      <c r="S450" s="14">
        <v>42603</v>
      </c>
      <c r="T450" s="13">
        <v>42782</v>
      </c>
      <c r="U450" s="14">
        <v>43153</v>
      </c>
      <c r="V450" s="13">
        <v>43439</v>
      </c>
      <c r="W450" s="14">
        <v>43721</v>
      </c>
      <c r="X450" s="13">
        <v>43803</v>
      </c>
      <c r="Y450" s="14">
        <v>43983</v>
      </c>
      <c r="Z450" s="13">
        <v>44802</v>
      </c>
      <c r="AA450" s="14">
        <v>45135</v>
      </c>
      <c r="AB450" s="13">
        <v>45622</v>
      </c>
      <c r="AC450" s="14">
        <v>45713</v>
      </c>
      <c r="AD450" s="13">
        <v>45789</v>
      </c>
      <c r="AE450" s="13">
        <v>45897</v>
      </c>
      <c r="AF450" s="14">
        <v>46181</v>
      </c>
    </row>
    <row r="451" s="23" customFormat="1" ht="18" customHeight="1" spans="2:32">
      <c r="B451" s="13">
        <v>75164</v>
      </c>
      <c r="C451" s="14">
        <v>75671</v>
      </c>
      <c r="D451" s="13">
        <v>76082</v>
      </c>
      <c r="E451" s="14">
        <v>76598</v>
      </c>
      <c r="F451" s="13">
        <v>77437</v>
      </c>
      <c r="G451" s="14">
        <v>77905</v>
      </c>
      <c r="H451" s="13">
        <v>78381</v>
      </c>
      <c r="I451" s="14">
        <v>79008</v>
      </c>
      <c r="J451" s="13">
        <v>80498</v>
      </c>
      <c r="K451" s="14">
        <v>81242</v>
      </c>
      <c r="L451" s="13">
        <v>82801</v>
      </c>
      <c r="M451" s="14">
        <v>83865</v>
      </c>
      <c r="N451" s="13">
        <v>85191</v>
      </c>
      <c r="O451" s="14">
        <v>85941</v>
      </c>
      <c r="P451" s="13">
        <v>87415</v>
      </c>
      <c r="Q451" s="35"/>
      <c r="R451" s="13">
        <v>42370</v>
      </c>
      <c r="S451" s="14">
        <v>42629</v>
      </c>
      <c r="T451" s="13">
        <v>42784</v>
      </c>
      <c r="U451" s="14">
        <v>43156</v>
      </c>
      <c r="V451" s="13">
        <v>43441</v>
      </c>
      <c r="W451" s="14">
        <v>43722</v>
      </c>
      <c r="X451" s="13">
        <v>43805</v>
      </c>
      <c r="Y451" s="14">
        <v>43986</v>
      </c>
      <c r="Z451" s="13">
        <v>44803</v>
      </c>
      <c r="AA451" s="14">
        <v>45138</v>
      </c>
      <c r="AB451" s="13">
        <v>45623</v>
      </c>
      <c r="AC451" s="14">
        <v>45715</v>
      </c>
      <c r="AD451" s="13">
        <v>45812</v>
      </c>
      <c r="AE451" s="13">
        <v>45898</v>
      </c>
      <c r="AF451" s="14">
        <v>46182</v>
      </c>
    </row>
    <row r="452" s="23" customFormat="1" ht="18" customHeight="1" spans="2:32">
      <c r="B452" s="13">
        <v>75165</v>
      </c>
      <c r="C452" s="14">
        <v>75672</v>
      </c>
      <c r="D452" s="13">
        <v>76085</v>
      </c>
      <c r="E452" s="14">
        <v>76599</v>
      </c>
      <c r="F452" s="13">
        <v>77441</v>
      </c>
      <c r="G452" s="14">
        <v>77951</v>
      </c>
      <c r="H452" s="13">
        <v>78382</v>
      </c>
      <c r="I452" s="14">
        <v>79012</v>
      </c>
      <c r="J452" s="13">
        <v>80511</v>
      </c>
      <c r="K452" s="14">
        <v>81244</v>
      </c>
      <c r="L452" s="13">
        <v>82833</v>
      </c>
      <c r="M452" s="14">
        <v>84005</v>
      </c>
      <c r="N452" s="13">
        <v>85193</v>
      </c>
      <c r="O452" s="14">
        <v>86015</v>
      </c>
      <c r="P452" s="13">
        <v>87416</v>
      </c>
      <c r="Q452" s="35"/>
      <c r="R452" s="13">
        <v>42371</v>
      </c>
      <c r="S452" s="14">
        <v>42631</v>
      </c>
      <c r="T452" s="13">
        <v>42786</v>
      </c>
      <c r="U452" s="14">
        <v>43158</v>
      </c>
      <c r="V452" s="13">
        <v>43442</v>
      </c>
      <c r="W452" s="14">
        <v>43727</v>
      </c>
      <c r="X452" s="13">
        <v>43811</v>
      </c>
      <c r="Y452" s="14">
        <v>43988</v>
      </c>
      <c r="Z452" s="13">
        <v>44804</v>
      </c>
      <c r="AA452" s="14">
        <v>45142</v>
      </c>
      <c r="AB452" s="13">
        <v>45624</v>
      </c>
      <c r="AC452" s="14">
        <v>45719</v>
      </c>
      <c r="AD452" s="13">
        <v>45813</v>
      </c>
      <c r="AE452" s="13">
        <v>45899</v>
      </c>
      <c r="AF452" s="14">
        <v>46183</v>
      </c>
    </row>
    <row r="453" s="23" customFormat="1" ht="18" customHeight="1" spans="2:32">
      <c r="B453" s="13">
        <v>75166</v>
      </c>
      <c r="C453" s="14">
        <v>75680</v>
      </c>
      <c r="D453" s="13">
        <v>76087</v>
      </c>
      <c r="E453" s="14">
        <v>76621</v>
      </c>
      <c r="F453" s="13">
        <v>77447</v>
      </c>
      <c r="G453" s="14">
        <v>77960</v>
      </c>
      <c r="H453" s="13">
        <v>78406</v>
      </c>
      <c r="I453" s="14">
        <v>79013</v>
      </c>
      <c r="J453" s="13">
        <v>80513</v>
      </c>
      <c r="K453" s="14">
        <v>81290</v>
      </c>
      <c r="L453" s="13">
        <v>82845</v>
      </c>
      <c r="M453" s="14">
        <v>84006</v>
      </c>
      <c r="N453" s="13">
        <v>85194</v>
      </c>
      <c r="O453" s="14">
        <v>86031</v>
      </c>
      <c r="P453" s="13">
        <v>87417</v>
      </c>
      <c r="Q453" s="35"/>
      <c r="R453" s="13">
        <v>42372</v>
      </c>
      <c r="S453" s="14">
        <v>42634</v>
      </c>
      <c r="T453" s="13">
        <v>42788</v>
      </c>
      <c r="U453" s="14">
        <v>43160</v>
      </c>
      <c r="V453" s="13">
        <v>43445</v>
      </c>
      <c r="W453" s="14">
        <v>43728</v>
      </c>
      <c r="X453" s="13">
        <v>43821</v>
      </c>
      <c r="Y453" s="14">
        <v>44032</v>
      </c>
      <c r="Z453" s="13">
        <v>44807</v>
      </c>
      <c r="AA453" s="14">
        <v>45144</v>
      </c>
      <c r="AB453" s="13">
        <v>45630</v>
      </c>
      <c r="AC453" s="14">
        <v>45720</v>
      </c>
      <c r="AD453" s="13">
        <v>45814</v>
      </c>
      <c r="AE453" s="13">
        <v>46035</v>
      </c>
      <c r="AF453" s="14">
        <v>46186</v>
      </c>
    </row>
    <row r="454" s="23" customFormat="1" ht="18" customHeight="1" spans="2:32">
      <c r="B454" s="13">
        <v>75168</v>
      </c>
      <c r="C454" s="14">
        <v>75687</v>
      </c>
      <c r="D454" s="13">
        <v>76227</v>
      </c>
      <c r="E454" s="14">
        <v>76628</v>
      </c>
      <c r="F454" s="13">
        <v>77467</v>
      </c>
      <c r="G454" s="14">
        <v>77971</v>
      </c>
      <c r="H454" s="13">
        <v>78545</v>
      </c>
      <c r="I454" s="14">
        <v>79015</v>
      </c>
      <c r="J454" s="13">
        <v>80514</v>
      </c>
      <c r="K454" s="14">
        <v>81301</v>
      </c>
      <c r="L454" s="13">
        <v>82901</v>
      </c>
      <c r="M454" s="14">
        <v>84029</v>
      </c>
      <c r="N454" s="13">
        <v>85218</v>
      </c>
      <c r="O454" s="14">
        <v>86052</v>
      </c>
      <c r="P454" s="13">
        <v>87421</v>
      </c>
      <c r="Q454" s="35"/>
      <c r="R454" s="13">
        <v>42376</v>
      </c>
      <c r="S454" s="14">
        <v>42635</v>
      </c>
      <c r="T454" s="13">
        <v>43003</v>
      </c>
      <c r="U454" s="14">
        <v>43163</v>
      </c>
      <c r="V454" s="13">
        <v>43446</v>
      </c>
      <c r="W454" s="14">
        <v>43730</v>
      </c>
      <c r="X454" s="13">
        <v>43824</v>
      </c>
      <c r="Y454" s="14">
        <v>44033</v>
      </c>
      <c r="Z454" s="13">
        <v>44809</v>
      </c>
      <c r="AA454" s="14">
        <v>45146</v>
      </c>
      <c r="AB454" s="13">
        <v>45633</v>
      </c>
      <c r="AC454" s="14">
        <v>45721</v>
      </c>
      <c r="AD454" s="13">
        <v>45815</v>
      </c>
      <c r="AE454" s="13">
        <v>46039</v>
      </c>
      <c r="AF454" s="14">
        <v>46340</v>
      </c>
    </row>
    <row r="455" s="23" customFormat="1" ht="18" customHeight="1" spans="2:32">
      <c r="B455" s="13">
        <v>75173</v>
      </c>
      <c r="C455" s="14">
        <v>75688</v>
      </c>
      <c r="D455" s="13">
        <v>76240</v>
      </c>
      <c r="E455" s="14">
        <v>76630</v>
      </c>
      <c r="F455" s="13">
        <v>77471</v>
      </c>
      <c r="G455" s="14">
        <v>77978</v>
      </c>
      <c r="H455" s="13">
        <v>78559</v>
      </c>
      <c r="I455" s="14">
        <v>79025</v>
      </c>
      <c r="J455" s="13">
        <v>80517</v>
      </c>
      <c r="K455" s="14">
        <v>81302</v>
      </c>
      <c r="L455" s="13">
        <v>82902</v>
      </c>
      <c r="M455" s="14">
        <v>84044</v>
      </c>
      <c r="N455" s="13">
        <v>85221</v>
      </c>
      <c r="O455" s="14">
        <v>86302</v>
      </c>
      <c r="P455" s="13">
        <v>87506</v>
      </c>
      <c r="Q455" s="35"/>
      <c r="R455" s="13">
        <v>42378</v>
      </c>
      <c r="S455" s="14">
        <v>42647</v>
      </c>
      <c r="T455" s="13">
        <v>43006</v>
      </c>
      <c r="U455" s="14">
        <v>43164</v>
      </c>
      <c r="V455" s="13">
        <v>43451</v>
      </c>
      <c r="W455" s="14">
        <v>43732</v>
      </c>
      <c r="X455" s="13">
        <v>43832</v>
      </c>
      <c r="Y455" s="14">
        <v>44046</v>
      </c>
      <c r="Z455" s="13">
        <v>44817</v>
      </c>
      <c r="AA455" s="14">
        <v>45148</v>
      </c>
      <c r="AB455" s="13">
        <v>45634</v>
      </c>
      <c r="AC455" s="14">
        <v>45723</v>
      </c>
      <c r="AD455" s="13">
        <v>45819</v>
      </c>
      <c r="AE455" s="13">
        <v>46049</v>
      </c>
      <c r="AF455" s="14">
        <v>46347</v>
      </c>
    </row>
    <row r="456" s="23" customFormat="1" ht="18" customHeight="1" spans="2:32">
      <c r="B456" s="13">
        <v>75189</v>
      </c>
      <c r="C456" s="14">
        <v>75693</v>
      </c>
      <c r="D456" s="13">
        <v>76241</v>
      </c>
      <c r="E456" s="14">
        <v>76633</v>
      </c>
      <c r="F456" s="13">
        <v>77473</v>
      </c>
      <c r="G456" s="14">
        <v>77979</v>
      </c>
      <c r="H456" s="13">
        <v>78560</v>
      </c>
      <c r="I456" s="14">
        <v>79029</v>
      </c>
      <c r="J456" s="13">
        <v>80520</v>
      </c>
      <c r="K456" s="14">
        <v>81303</v>
      </c>
      <c r="L456" s="13">
        <v>82942</v>
      </c>
      <c r="M456" s="14">
        <v>84049</v>
      </c>
      <c r="N456" s="13">
        <v>85228</v>
      </c>
      <c r="O456" s="14">
        <v>86303</v>
      </c>
      <c r="P456" s="13">
        <v>87508</v>
      </c>
      <c r="Q456" s="35"/>
      <c r="R456" s="13">
        <v>42404</v>
      </c>
      <c r="S456" s="14">
        <v>42649</v>
      </c>
      <c r="T456" s="13">
        <v>43007</v>
      </c>
      <c r="U456" s="14">
        <v>43310</v>
      </c>
      <c r="V456" s="13">
        <v>43457</v>
      </c>
      <c r="W456" s="14">
        <v>43733</v>
      </c>
      <c r="X456" s="13">
        <v>43836</v>
      </c>
      <c r="Y456" s="14">
        <v>44076</v>
      </c>
      <c r="Z456" s="13">
        <v>44818</v>
      </c>
      <c r="AA456" s="14">
        <v>45153</v>
      </c>
      <c r="AB456" s="13">
        <v>45642</v>
      </c>
      <c r="AC456" s="14">
        <v>45724</v>
      </c>
      <c r="AD456" s="13">
        <v>45820</v>
      </c>
      <c r="AE456" s="13">
        <v>46050</v>
      </c>
      <c r="AF456" s="14">
        <v>46348</v>
      </c>
    </row>
    <row r="457" s="23" customFormat="1" ht="18" customHeight="1" spans="2:32">
      <c r="B457" s="13">
        <v>87514</v>
      </c>
      <c r="C457" s="14">
        <v>88268</v>
      </c>
      <c r="D457" s="13">
        <v>91935</v>
      </c>
      <c r="E457" s="14">
        <v>92359</v>
      </c>
      <c r="F457" s="13">
        <v>93420</v>
      </c>
      <c r="G457" s="14">
        <v>93654</v>
      </c>
      <c r="H457" s="13">
        <v>94947</v>
      </c>
      <c r="I457" s="14">
        <v>95357</v>
      </c>
      <c r="J457" s="13">
        <v>95620</v>
      </c>
      <c r="K457" s="14">
        <v>95972</v>
      </c>
      <c r="L457" s="13">
        <v>97335</v>
      </c>
      <c r="M457" s="14">
        <v>97540</v>
      </c>
      <c r="N457" s="13">
        <v>98321</v>
      </c>
      <c r="O457" s="14">
        <v>98674</v>
      </c>
      <c r="P457" s="13"/>
      <c r="Q457" s="35"/>
      <c r="R457" s="13">
        <v>46349</v>
      </c>
      <c r="S457" s="14">
        <v>46794</v>
      </c>
      <c r="T457" s="13">
        <v>47030</v>
      </c>
      <c r="U457" s="14">
        <v>47235</v>
      </c>
      <c r="V457" s="13">
        <v>47367</v>
      </c>
      <c r="W457" s="14">
        <v>47516</v>
      </c>
      <c r="X457" s="13">
        <v>47617</v>
      </c>
      <c r="Y457" s="14">
        <v>47879</v>
      </c>
      <c r="Z457" s="13">
        <v>47990</v>
      </c>
      <c r="AA457" s="14">
        <v>48467</v>
      </c>
      <c r="AB457" s="13">
        <v>48730</v>
      </c>
      <c r="AC457" s="14">
        <v>48835</v>
      </c>
      <c r="AD457" s="13">
        <v>49035</v>
      </c>
      <c r="AE457" s="13">
        <v>49268</v>
      </c>
      <c r="AF457" s="14">
        <v>49436</v>
      </c>
    </row>
    <row r="458" s="23" customFormat="1" ht="18" customHeight="1" spans="2:32">
      <c r="B458" s="13">
        <v>87516</v>
      </c>
      <c r="C458" s="14">
        <v>88310</v>
      </c>
      <c r="D458" s="13">
        <v>91978</v>
      </c>
      <c r="E458" s="14">
        <v>92372</v>
      </c>
      <c r="F458" s="13">
        <v>93421</v>
      </c>
      <c r="G458" s="14">
        <v>93657</v>
      </c>
      <c r="H458" s="13">
        <v>94948</v>
      </c>
      <c r="I458" s="14">
        <v>95358</v>
      </c>
      <c r="J458" s="13">
        <v>95626</v>
      </c>
      <c r="K458" s="14">
        <v>95973</v>
      </c>
      <c r="L458" s="13">
        <v>97338</v>
      </c>
      <c r="M458" s="14">
        <v>97601</v>
      </c>
      <c r="N458" s="13">
        <v>98322</v>
      </c>
      <c r="O458" s="14">
        <v>98802</v>
      </c>
      <c r="P458" s="13"/>
      <c r="Q458" s="35"/>
      <c r="R458" s="13">
        <v>46365</v>
      </c>
      <c r="S458" s="14">
        <v>46910</v>
      </c>
      <c r="T458" s="13">
        <v>47031</v>
      </c>
      <c r="U458" s="14">
        <v>47236</v>
      </c>
      <c r="V458" s="13">
        <v>47368</v>
      </c>
      <c r="W458" s="14">
        <v>47519</v>
      </c>
      <c r="X458" s="13">
        <v>47619</v>
      </c>
      <c r="Y458" s="14">
        <v>47917</v>
      </c>
      <c r="Z458" s="13">
        <v>47991</v>
      </c>
      <c r="AA458" s="14">
        <v>48468</v>
      </c>
      <c r="AB458" s="13">
        <v>48731</v>
      </c>
      <c r="AC458" s="14">
        <v>48841</v>
      </c>
      <c r="AD458" s="13">
        <v>49040</v>
      </c>
      <c r="AE458" s="13">
        <v>49271</v>
      </c>
      <c r="AF458" s="14">
        <v>49446</v>
      </c>
    </row>
    <row r="459" s="23" customFormat="1" ht="18" customHeight="1" spans="2:32">
      <c r="B459" s="13">
        <v>87523</v>
      </c>
      <c r="C459" s="14">
        <v>88311</v>
      </c>
      <c r="D459" s="13">
        <v>92003</v>
      </c>
      <c r="E459" s="14">
        <v>92386</v>
      </c>
      <c r="F459" s="13">
        <v>93422</v>
      </c>
      <c r="G459" s="14">
        <v>93670</v>
      </c>
      <c r="H459" s="13">
        <v>94951</v>
      </c>
      <c r="I459" s="14">
        <v>95361</v>
      </c>
      <c r="J459" s="13">
        <v>95632</v>
      </c>
      <c r="K459" s="14">
        <v>95976</v>
      </c>
      <c r="L459" s="13">
        <v>97339</v>
      </c>
      <c r="M459" s="14">
        <v>97603</v>
      </c>
      <c r="N459" s="13">
        <v>98324</v>
      </c>
      <c r="O459" s="14">
        <v>98823</v>
      </c>
      <c r="P459" s="13"/>
      <c r="Q459" s="35"/>
      <c r="R459" s="13">
        <v>46366</v>
      </c>
      <c r="S459" s="14">
        <v>46911</v>
      </c>
      <c r="T459" s="13">
        <v>47032</v>
      </c>
      <c r="U459" s="14">
        <v>47243</v>
      </c>
      <c r="V459" s="13">
        <v>47369</v>
      </c>
      <c r="W459" s="14">
        <v>47520</v>
      </c>
      <c r="X459" s="13">
        <v>47631</v>
      </c>
      <c r="Y459" s="14">
        <v>47918</v>
      </c>
      <c r="Z459" s="13">
        <v>47992</v>
      </c>
      <c r="AA459" s="14">
        <v>48469</v>
      </c>
      <c r="AB459" s="13">
        <v>48733</v>
      </c>
      <c r="AC459" s="14">
        <v>48845</v>
      </c>
      <c r="AD459" s="13">
        <v>49042</v>
      </c>
      <c r="AE459" s="13">
        <v>49274</v>
      </c>
      <c r="AF459" s="14">
        <v>49449</v>
      </c>
    </row>
    <row r="460" s="23" customFormat="1" ht="18" customHeight="1" spans="2:32">
      <c r="B460" s="13">
        <v>87532</v>
      </c>
      <c r="C460" s="14">
        <v>88330</v>
      </c>
      <c r="D460" s="13">
        <v>92026</v>
      </c>
      <c r="E460" s="14">
        <v>92391</v>
      </c>
      <c r="F460" s="13">
        <v>93423</v>
      </c>
      <c r="G460" s="14">
        <v>93673</v>
      </c>
      <c r="H460" s="13">
        <v>94952</v>
      </c>
      <c r="I460" s="14">
        <v>95370</v>
      </c>
      <c r="J460" s="13">
        <v>95639</v>
      </c>
      <c r="K460" s="14">
        <v>95980</v>
      </c>
      <c r="L460" s="13">
        <v>97341</v>
      </c>
      <c r="M460" s="14">
        <v>97707</v>
      </c>
      <c r="N460" s="13">
        <v>98325</v>
      </c>
      <c r="O460" s="14">
        <v>98824</v>
      </c>
      <c r="P460" s="13"/>
      <c r="Q460" s="35"/>
      <c r="R460" s="13">
        <v>46374</v>
      </c>
      <c r="S460" s="14">
        <v>46912</v>
      </c>
      <c r="T460" s="13">
        <v>47035</v>
      </c>
      <c r="U460" s="14">
        <v>47245</v>
      </c>
      <c r="V460" s="13">
        <v>47370</v>
      </c>
      <c r="W460" s="14">
        <v>47521</v>
      </c>
      <c r="X460" s="13">
        <v>47633</v>
      </c>
      <c r="Y460" s="14">
        <v>47921</v>
      </c>
      <c r="Z460" s="13">
        <v>47993</v>
      </c>
      <c r="AA460" s="14">
        <v>48470</v>
      </c>
      <c r="AB460" s="13">
        <v>48735</v>
      </c>
      <c r="AC460" s="14">
        <v>48847</v>
      </c>
      <c r="AD460" s="13">
        <v>49045</v>
      </c>
      <c r="AE460" s="13">
        <v>49275</v>
      </c>
      <c r="AF460" s="14">
        <v>49450</v>
      </c>
    </row>
    <row r="461" s="23" customFormat="1" ht="18" customHeight="1" spans="2:32">
      <c r="B461" s="13">
        <v>87533</v>
      </c>
      <c r="C461" s="14">
        <v>88346</v>
      </c>
      <c r="D461" s="13">
        <v>92027</v>
      </c>
      <c r="E461" s="14">
        <v>92393</v>
      </c>
      <c r="F461" s="13">
        <v>93427</v>
      </c>
      <c r="G461" s="14">
        <v>93723</v>
      </c>
      <c r="H461" s="13">
        <v>94953</v>
      </c>
      <c r="I461" s="14">
        <v>95372</v>
      </c>
      <c r="J461" s="13">
        <v>95642</v>
      </c>
      <c r="K461" s="14">
        <v>96007</v>
      </c>
      <c r="L461" s="13">
        <v>97351</v>
      </c>
      <c r="M461" s="14">
        <v>97756</v>
      </c>
      <c r="N461" s="13">
        <v>98329</v>
      </c>
      <c r="O461" s="14">
        <v>98828</v>
      </c>
      <c r="P461" s="13"/>
      <c r="Q461" s="35"/>
      <c r="R461" s="13">
        <v>46376</v>
      </c>
      <c r="S461" s="14">
        <v>46913</v>
      </c>
      <c r="T461" s="13">
        <v>47036</v>
      </c>
      <c r="U461" s="14">
        <v>47246</v>
      </c>
      <c r="V461" s="13">
        <v>47373</v>
      </c>
      <c r="W461" s="14">
        <v>47522</v>
      </c>
      <c r="X461" s="13">
        <v>47634</v>
      </c>
      <c r="Y461" s="14">
        <v>47922</v>
      </c>
      <c r="Z461" s="13">
        <v>47994</v>
      </c>
      <c r="AA461" s="14">
        <v>48472</v>
      </c>
      <c r="AB461" s="13">
        <v>48736</v>
      </c>
      <c r="AC461" s="14">
        <v>48849</v>
      </c>
      <c r="AD461" s="13">
        <v>49050</v>
      </c>
      <c r="AE461" s="13">
        <v>49276</v>
      </c>
      <c r="AF461" s="14">
        <v>49451</v>
      </c>
    </row>
    <row r="462" s="23" customFormat="1" ht="18" customHeight="1" spans="2:32">
      <c r="B462" s="13">
        <v>87547</v>
      </c>
      <c r="C462" s="14">
        <v>89019</v>
      </c>
      <c r="D462" s="13">
        <v>92028</v>
      </c>
      <c r="E462" s="14">
        <v>92394</v>
      </c>
      <c r="F462" s="13">
        <v>93434</v>
      </c>
      <c r="G462" s="14">
        <v>93901</v>
      </c>
      <c r="H462" s="13">
        <v>94978</v>
      </c>
      <c r="I462" s="14">
        <v>95373</v>
      </c>
      <c r="J462" s="13">
        <v>95650</v>
      </c>
      <c r="K462" s="14">
        <v>96073</v>
      </c>
      <c r="L462" s="13">
        <v>97352</v>
      </c>
      <c r="M462" s="14">
        <v>97759</v>
      </c>
      <c r="N462" s="13">
        <v>98333</v>
      </c>
      <c r="O462" s="14">
        <v>98829</v>
      </c>
      <c r="P462" s="13"/>
      <c r="Q462" s="35"/>
      <c r="R462" s="13">
        <v>46379</v>
      </c>
      <c r="S462" s="14">
        <v>46916</v>
      </c>
      <c r="T462" s="13">
        <v>47037</v>
      </c>
      <c r="U462" s="14">
        <v>47247</v>
      </c>
      <c r="V462" s="13">
        <v>47380</v>
      </c>
      <c r="W462" s="14">
        <v>47524</v>
      </c>
      <c r="X462" s="13">
        <v>47635</v>
      </c>
      <c r="Y462" s="14">
        <v>47923</v>
      </c>
      <c r="Z462" s="13">
        <v>47995</v>
      </c>
      <c r="AA462" s="14">
        <v>48475</v>
      </c>
      <c r="AB462" s="13">
        <v>48737</v>
      </c>
      <c r="AC462" s="14">
        <v>48850</v>
      </c>
      <c r="AD462" s="13">
        <v>49052</v>
      </c>
      <c r="AE462" s="13">
        <v>49279</v>
      </c>
      <c r="AF462" s="14">
        <v>49452</v>
      </c>
    </row>
    <row r="463" s="23" customFormat="1" ht="18" customHeight="1" spans="2:32">
      <c r="B463" s="13">
        <v>87569</v>
      </c>
      <c r="C463" s="14">
        <v>89028</v>
      </c>
      <c r="D463" s="13">
        <v>92030</v>
      </c>
      <c r="E463" s="14">
        <v>92395</v>
      </c>
      <c r="F463" s="13">
        <v>93436</v>
      </c>
      <c r="G463" s="14">
        <v>93902</v>
      </c>
      <c r="H463" s="13">
        <v>95004</v>
      </c>
      <c r="I463" s="14">
        <v>95380</v>
      </c>
      <c r="J463" s="13">
        <v>95654</v>
      </c>
      <c r="K463" s="14">
        <v>96078</v>
      </c>
      <c r="L463" s="13">
        <v>97355</v>
      </c>
      <c r="M463" s="14">
        <v>97801</v>
      </c>
      <c r="N463" s="13">
        <v>98338</v>
      </c>
      <c r="O463" s="14">
        <v>98837</v>
      </c>
      <c r="P463" s="13"/>
      <c r="Q463" s="35"/>
      <c r="R463" s="13">
        <v>46380</v>
      </c>
      <c r="S463" s="14">
        <v>46917</v>
      </c>
      <c r="T463" s="13">
        <v>47038</v>
      </c>
      <c r="U463" s="14">
        <v>47260</v>
      </c>
      <c r="V463" s="13">
        <v>47381</v>
      </c>
      <c r="W463" s="14">
        <v>47525</v>
      </c>
      <c r="X463" s="13">
        <v>47637</v>
      </c>
      <c r="Y463" s="14">
        <v>47926</v>
      </c>
      <c r="Z463" s="13">
        <v>48002</v>
      </c>
      <c r="AA463" s="14">
        <v>48610</v>
      </c>
      <c r="AB463" s="13">
        <v>48739</v>
      </c>
      <c r="AC463" s="14">
        <v>48851</v>
      </c>
      <c r="AD463" s="13">
        <v>49056</v>
      </c>
      <c r="AE463" s="13">
        <v>49284</v>
      </c>
      <c r="AF463" s="14">
        <v>49454</v>
      </c>
    </row>
    <row r="464" s="23" customFormat="1" ht="18" customHeight="1" spans="2:32">
      <c r="B464" s="13">
        <v>87574</v>
      </c>
      <c r="C464" s="14">
        <v>89029</v>
      </c>
      <c r="D464" s="13">
        <v>92040</v>
      </c>
      <c r="E464" s="14">
        <v>92398</v>
      </c>
      <c r="F464" s="13">
        <v>93437</v>
      </c>
      <c r="G464" s="14">
        <v>93905</v>
      </c>
      <c r="H464" s="13">
        <v>95005</v>
      </c>
      <c r="I464" s="14">
        <v>95381</v>
      </c>
      <c r="J464" s="13">
        <v>95658</v>
      </c>
      <c r="K464" s="14">
        <v>96087</v>
      </c>
      <c r="L464" s="13">
        <v>97361</v>
      </c>
      <c r="M464" s="14">
        <v>97838</v>
      </c>
      <c r="N464" s="13">
        <v>98339</v>
      </c>
      <c r="O464" s="14">
        <v>98841</v>
      </c>
      <c r="P464" s="13"/>
      <c r="Q464" s="35"/>
      <c r="R464" s="13">
        <v>46381</v>
      </c>
      <c r="S464" s="14">
        <v>46920</v>
      </c>
      <c r="T464" s="13">
        <v>47040</v>
      </c>
      <c r="U464" s="14">
        <v>47263</v>
      </c>
      <c r="V464" s="13">
        <v>47382</v>
      </c>
      <c r="W464" s="14">
        <v>47527</v>
      </c>
      <c r="X464" s="13">
        <v>47640</v>
      </c>
      <c r="Y464" s="14">
        <v>47928</v>
      </c>
      <c r="Z464" s="13">
        <v>48004</v>
      </c>
      <c r="AA464" s="14">
        <v>48613</v>
      </c>
      <c r="AB464" s="13">
        <v>48740</v>
      </c>
      <c r="AC464" s="14">
        <v>48856</v>
      </c>
      <c r="AD464" s="13">
        <v>49057</v>
      </c>
      <c r="AE464" s="13">
        <v>49288</v>
      </c>
      <c r="AF464" s="14">
        <v>49455</v>
      </c>
    </row>
    <row r="465" s="23" customFormat="1" ht="18" customHeight="1" spans="2:32">
      <c r="B465" s="13">
        <v>87578</v>
      </c>
      <c r="C465" s="14">
        <v>89034</v>
      </c>
      <c r="D465" s="13">
        <v>92059</v>
      </c>
      <c r="E465" s="14">
        <v>92414</v>
      </c>
      <c r="F465" s="13">
        <v>93438</v>
      </c>
      <c r="G465" s="14">
        <v>93907</v>
      </c>
      <c r="H465" s="13">
        <v>95007</v>
      </c>
      <c r="I465" s="14">
        <v>95402</v>
      </c>
      <c r="J465" s="13">
        <v>95663</v>
      </c>
      <c r="K465" s="14">
        <v>96092</v>
      </c>
      <c r="L465" s="13">
        <v>97364</v>
      </c>
      <c r="M465" s="14">
        <v>97850</v>
      </c>
      <c r="N465" s="13">
        <v>98342</v>
      </c>
      <c r="O465" s="14">
        <v>98844</v>
      </c>
      <c r="P465" s="13"/>
      <c r="Q465" s="35"/>
      <c r="R465" s="13">
        <v>46382</v>
      </c>
      <c r="S465" s="14">
        <v>46923</v>
      </c>
      <c r="T465" s="13">
        <v>47041</v>
      </c>
      <c r="U465" s="14">
        <v>47264</v>
      </c>
      <c r="V465" s="13">
        <v>47384</v>
      </c>
      <c r="W465" s="14">
        <v>47528</v>
      </c>
      <c r="X465" s="13">
        <v>47647</v>
      </c>
      <c r="Y465" s="14">
        <v>47929</v>
      </c>
      <c r="Z465" s="13">
        <v>48006</v>
      </c>
      <c r="AA465" s="14">
        <v>48614</v>
      </c>
      <c r="AB465" s="13">
        <v>48741</v>
      </c>
      <c r="AC465" s="14">
        <v>48860</v>
      </c>
      <c r="AD465" s="13">
        <v>49061</v>
      </c>
      <c r="AE465" s="13">
        <v>49303</v>
      </c>
      <c r="AF465" s="14">
        <v>49459</v>
      </c>
    </row>
    <row r="466" s="23" customFormat="1" ht="18" customHeight="1" spans="2:32">
      <c r="B466" s="13">
        <v>87582</v>
      </c>
      <c r="C466" s="14">
        <v>89048</v>
      </c>
      <c r="D466" s="13">
        <v>92065</v>
      </c>
      <c r="E466" s="14">
        <v>92543</v>
      </c>
      <c r="F466" s="13">
        <v>93440</v>
      </c>
      <c r="G466" s="14">
        <v>93912</v>
      </c>
      <c r="H466" s="13">
        <v>95012</v>
      </c>
      <c r="I466" s="14">
        <v>95404</v>
      </c>
      <c r="J466" s="13">
        <v>95665</v>
      </c>
      <c r="K466" s="14">
        <v>96146</v>
      </c>
      <c r="L466" s="13">
        <v>97366</v>
      </c>
      <c r="M466" s="14">
        <v>97882</v>
      </c>
      <c r="N466" s="13">
        <v>98343</v>
      </c>
      <c r="O466" s="14">
        <v>98848</v>
      </c>
      <c r="P466" s="13"/>
      <c r="Q466" s="35"/>
      <c r="R466" s="13">
        <v>46390</v>
      </c>
      <c r="S466" s="14">
        <v>46926</v>
      </c>
      <c r="T466" s="13">
        <v>47042</v>
      </c>
      <c r="U466" s="14">
        <v>47265</v>
      </c>
      <c r="V466" s="13">
        <v>47386</v>
      </c>
      <c r="W466" s="14">
        <v>47529</v>
      </c>
      <c r="X466" s="13">
        <v>47649</v>
      </c>
      <c r="Y466" s="14">
        <v>47930</v>
      </c>
      <c r="Z466" s="13">
        <v>48022</v>
      </c>
      <c r="AA466" s="14">
        <v>48615</v>
      </c>
      <c r="AB466" s="13">
        <v>48742</v>
      </c>
      <c r="AC466" s="14">
        <v>48861</v>
      </c>
      <c r="AD466" s="13">
        <v>49063</v>
      </c>
      <c r="AE466" s="13">
        <v>49304</v>
      </c>
      <c r="AF466" s="14">
        <v>49611</v>
      </c>
    </row>
    <row r="467" s="23" customFormat="1" ht="18" customHeight="1" spans="2:32">
      <c r="B467" s="13">
        <v>87583</v>
      </c>
      <c r="C467" s="14">
        <v>89067</v>
      </c>
      <c r="D467" s="13">
        <v>92067</v>
      </c>
      <c r="E467" s="14">
        <v>92546</v>
      </c>
      <c r="F467" s="13">
        <v>93442</v>
      </c>
      <c r="G467" s="14">
        <v>93921</v>
      </c>
      <c r="H467" s="13">
        <v>95013</v>
      </c>
      <c r="I467" s="14">
        <v>95416</v>
      </c>
      <c r="J467" s="13">
        <v>95667</v>
      </c>
      <c r="K467" s="14">
        <v>96148</v>
      </c>
      <c r="L467" s="13">
        <v>97368</v>
      </c>
      <c r="M467" s="14">
        <v>97914</v>
      </c>
      <c r="N467" s="13">
        <v>98344</v>
      </c>
      <c r="O467" s="14">
        <v>98850</v>
      </c>
      <c r="P467" s="13"/>
      <c r="Q467" s="35"/>
      <c r="R467" s="13">
        <v>46392</v>
      </c>
      <c r="S467" s="14">
        <v>46928</v>
      </c>
      <c r="T467" s="13">
        <v>47043</v>
      </c>
      <c r="U467" s="14">
        <v>47270</v>
      </c>
      <c r="V467" s="13">
        <v>47387</v>
      </c>
      <c r="W467" s="14">
        <v>47531</v>
      </c>
      <c r="X467" s="13">
        <v>47654</v>
      </c>
      <c r="Y467" s="14">
        <v>47932</v>
      </c>
      <c r="Z467" s="13">
        <v>48028</v>
      </c>
      <c r="AA467" s="14">
        <v>48618</v>
      </c>
      <c r="AB467" s="13">
        <v>48743</v>
      </c>
      <c r="AC467" s="14">
        <v>48862</v>
      </c>
      <c r="AD467" s="13">
        <v>49066</v>
      </c>
      <c r="AE467" s="13">
        <v>49305</v>
      </c>
      <c r="AF467" s="14">
        <v>49612</v>
      </c>
    </row>
    <row r="468" s="23" customFormat="1" ht="18" customHeight="1" spans="2:32">
      <c r="B468" s="13">
        <v>87722</v>
      </c>
      <c r="C468" s="14">
        <v>89166</v>
      </c>
      <c r="D468" s="13">
        <v>92075</v>
      </c>
      <c r="E468" s="14">
        <v>92548</v>
      </c>
      <c r="F468" s="13">
        <v>93443</v>
      </c>
      <c r="G468" s="14">
        <v>93922</v>
      </c>
      <c r="H468" s="13">
        <v>95018</v>
      </c>
      <c r="I468" s="14">
        <v>95422</v>
      </c>
      <c r="J468" s="13">
        <v>95668</v>
      </c>
      <c r="K468" s="14">
        <v>96150</v>
      </c>
      <c r="L468" s="13">
        <v>97369</v>
      </c>
      <c r="M468" s="14">
        <v>98010</v>
      </c>
      <c r="N468" s="13">
        <v>98346</v>
      </c>
      <c r="O468" s="14">
        <v>98923</v>
      </c>
      <c r="P468" s="13"/>
      <c r="Q468" s="35"/>
      <c r="R468" s="13">
        <v>46501</v>
      </c>
      <c r="S468" s="14">
        <v>46929</v>
      </c>
      <c r="T468" s="13">
        <v>47108</v>
      </c>
      <c r="U468" s="14">
        <v>47272</v>
      </c>
      <c r="V468" s="13">
        <v>47390</v>
      </c>
      <c r="W468" s="14">
        <v>47536</v>
      </c>
      <c r="X468" s="13">
        <v>47660</v>
      </c>
      <c r="Y468" s="14">
        <v>47940</v>
      </c>
      <c r="Z468" s="13">
        <v>48032</v>
      </c>
      <c r="AA468" s="14">
        <v>48619</v>
      </c>
      <c r="AB468" s="13">
        <v>48744</v>
      </c>
      <c r="AC468" s="14">
        <v>48865</v>
      </c>
      <c r="AD468" s="13">
        <v>49067</v>
      </c>
      <c r="AE468" s="13">
        <v>49309</v>
      </c>
      <c r="AF468" s="14">
        <v>49613</v>
      </c>
    </row>
    <row r="469" s="23" customFormat="1" ht="18" customHeight="1" spans="2:32">
      <c r="B469" s="13">
        <v>87723</v>
      </c>
      <c r="C469" s="14">
        <v>89402</v>
      </c>
      <c r="D469" s="13">
        <v>92088</v>
      </c>
      <c r="E469" s="14">
        <v>92567</v>
      </c>
      <c r="F469" s="13">
        <v>93444</v>
      </c>
      <c r="G469" s="14">
        <v>93923</v>
      </c>
      <c r="H469" s="13">
        <v>95023</v>
      </c>
      <c r="I469" s="14">
        <v>95424</v>
      </c>
      <c r="J469" s="13">
        <v>95672</v>
      </c>
      <c r="K469" s="14">
        <v>96151</v>
      </c>
      <c r="L469" s="13">
        <v>97372</v>
      </c>
      <c r="M469" s="14">
        <v>98025</v>
      </c>
      <c r="N469" s="13">
        <v>98359</v>
      </c>
      <c r="O469" s="14">
        <v>98934</v>
      </c>
      <c r="P469" s="13"/>
      <c r="Q469" s="35"/>
      <c r="R469" s="13">
        <v>46504</v>
      </c>
      <c r="S469" s="14">
        <v>46930</v>
      </c>
      <c r="T469" s="13">
        <v>47110</v>
      </c>
      <c r="U469" s="14">
        <v>47273</v>
      </c>
      <c r="V469" s="13">
        <v>47393</v>
      </c>
      <c r="W469" s="14">
        <v>47537</v>
      </c>
      <c r="X469" s="13">
        <v>47665</v>
      </c>
      <c r="Y469" s="14">
        <v>47942</v>
      </c>
      <c r="Z469" s="13">
        <v>48097</v>
      </c>
      <c r="AA469" s="14">
        <v>48620</v>
      </c>
      <c r="AB469" s="13">
        <v>48745</v>
      </c>
      <c r="AC469" s="14">
        <v>48866</v>
      </c>
      <c r="AD469" s="13">
        <v>49072</v>
      </c>
      <c r="AE469" s="13">
        <v>49310</v>
      </c>
      <c r="AF469" s="14">
        <v>49614</v>
      </c>
    </row>
    <row r="470" s="23" customFormat="1" ht="18" customHeight="1" spans="2:32">
      <c r="B470" s="13">
        <v>87753</v>
      </c>
      <c r="C470" s="14">
        <v>89403</v>
      </c>
      <c r="D470" s="13">
        <v>92091</v>
      </c>
      <c r="E470" s="14">
        <v>92582</v>
      </c>
      <c r="F470" s="13">
        <v>93445</v>
      </c>
      <c r="G470" s="14">
        <v>94019</v>
      </c>
      <c r="H470" s="13">
        <v>95024</v>
      </c>
      <c r="I470" s="14">
        <v>95425</v>
      </c>
      <c r="J470" s="13">
        <v>95676</v>
      </c>
      <c r="K470" s="14">
        <v>96154</v>
      </c>
      <c r="L470" s="13">
        <v>97381</v>
      </c>
      <c r="M470" s="14">
        <v>98038</v>
      </c>
      <c r="N470" s="13">
        <v>98363</v>
      </c>
      <c r="O470" s="14">
        <v>98939</v>
      </c>
      <c r="P470" s="13"/>
      <c r="Q470" s="35"/>
      <c r="R470" s="13">
        <v>46508</v>
      </c>
      <c r="S470" s="14">
        <v>46937</v>
      </c>
      <c r="T470" s="13">
        <v>47115</v>
      </c>
      <c r="U470" s="14">
        <v>47281</v>
      </c>
      <c r="V470" s="13">
        <v>47424</v>
      </c>
      <c r="W470" s="14">
        <v>47550</v>
      </c>
      <c r="X470" s="13">
        <v>47666</v>
      </c>
      <c r="Y470" s="14">
        <v>47943</v>
      </c>
      <c r="Z470" s="13">
        <v>48110</v>
      </c>
      <c r="AA470" s="14">
        <v>48621</v>
      </c>
      <c r="AB470" s="13">
        <v>48747</v>
      </c>
      <c r="AC470" s="14">
        <v>48870</v>
      </c>
      <c r="AD470" s="13">
        <v>49073</v>
      </c>
      <c r="AE470" s="13">
        <v>49312</v>
      </c>
      <c r="AF470" s="14">
        <v>49615</v>
      </c>
    </row>
    <row r="471" s="23" customFormat="1" ht="18" customHeight="1" spans="2:32">
      <c r="B471" s="13">
        <v>87828</v>
      </c>
      <c r="C471" s="14">
        <v>89408</v>
      </c>
      <c r="D471" s="13">
        <v>92220</v>
      </c>
      <c r="E471" s="14">
        <v>92596</v>
      </c>
      <c r="F471" s="13">
        <v>93446</v>
      </c>
      <c r="G471" s="14">
        <v>94028</v>
      </c>
      <c r="H471" s="13">
        <v>95041</v>
      </c>
      <c r="I471" s="14">
        <v>95433</v>
      </c>
      <c r="J471" s="13">
        <v>95681</v>
      </c>
      <c r="K471" s="14">
        <v>96155</v>
      </c>
      <c r="L471" s="13">
        <v>97383</v>
      </c>
      <c r="M471" s="14">
        <v>98045</v>
      </c>
      <c r="N471" s="13">
        <v>98367</v>
      </c>
      <c r="O471" s="14">
        <v>98942</v>
      </c>
      <c r="P471" s="13"/>
      <c r="Q471" s="35"/>
      <c r="R471" s="13">
        <v>46510</v>
      </c>
      <c r="S471" s="14">
        <v>46939</v>
      </c>
      <c r="T471" s="13">
        <v>47116</v>
      </c>
      <c r="U471" s="14">
        <v>47282</v>
      </c>
      <c r="V471" s="13">
        <v>47427</v>
      </c>
      <c r="W471" s="14">
        <v>47551</v>
      </c>
      <c r="X471" s="13">
        <v>47683</v>
      </c>
      <c r="Y471" s="14">
        <v>47944</v>
      </c>
      <c r="Z471" s="13">
        <v>48137</v>
      </c>
      <c r="AA471" s="14">
        <v>48624</v>
      </c>
      <c r="AB471" s="13">
        <v>48748</v>
      </c>
      <c r="AC471" s="14">
        <v>48871</v>
      </c>
      <c r="AD471" s="13">
        <v>49076</v>
      </c>
      <c r="AE471" s="13">
        <v>49318</v>
      </c>
      <c r="AF471" s="14">
        <v>49617</v>
      </c>
    </row>
    <row r="472" s="23" customFormat="1" ht="18" customHeight="1" spans="2:32">
      <c r="B472" s="13">
        <v>87831</v>
      </c>
      <c r="C472" s="14">
        <v>89411</v>
      </c>
      <c r="D472" s="13">
        <v>92227</v>
      </c>
      <c r="E472" s="14">
        <v>92624</v>
      </c>
      <c r="F472" s="13">
        <v>93447</v>
      </c>
      <c r="G472" s="14">
        <v>94037</v>
      </c>
      <c r="H472" s="13">
        <v>95046</v>
      </c>
      <c r="I472" s="14">
        <v>95435</v>
      </c>
      <c r="J472" s="13">
        <v>95682</v>
      </c>
      <c r="K472" s="14">
        <v>96158</v>
      </c>
      <c r="L472" s="13">
        <v>97384</v>
      </c>
      <c r="M472" s="14">
        <v>98065</v>
      </c>
      <c r="N472" s="13">
        <v>98370</v>
      </c>
      <c r="O472" s="14">
        <v>98944</v>
      </c>
      <c r="P472" s="13"/>
      <c r="Q472" s="35"/>
      <c r="R472" s="13">
        <v>46531</v>
      </c>
      <c r="S472" s="14">
        <v>46940</v>
      </c>
      <c r="T472" s="13">
        <v>47118</v>
      </c>
      <c r="U472" s="14">
        <v>47283</v>
      </c>
      <c r="V472" s="13">
        <v>47431</v>
      </c>
      <c r="W472" s="14">
        <v>47552</v>
      </c>
      <c r="X472" s="13">
        <v>47830</v>
      </c>
      <c r="Y472" s="14">
        <v>47946</v>
      </c>
      <c r="Z472" s="13">
        <v>48140</v>
      </c>
      <c r="AA472" s="14">
        <v>48625</v>
      </c>
      <c r="AB472" s="13">
        <v>48749</v>
      </c>
      <c r="AC472" s="14">
        <v>48873</v>
      </c>
      <c r="AD472" s="13">
        <v>49082</v>
      </c>
      <c r="AE472" s="13">
        <v>49320</v>
      </c>
      <c r="AF472" s="14">
        <v>49618</v>
      </c>
    </row>
    <row r="473" s="23" customFormat="1" ht="18" customHeight="1" spans="2:32">
      <c r="B473" s="13">
        <v>88002</v>
      </c>
      <c r="C473" s="14">
        <v>89433</v>
      </c>
      <c r="D473" s="13">
        <v>92236</v>
      </c>
      <c r="E473" s="14">
        <v>92679</v>
      </c>
      <c r="F473" s="13">
        <v>93460</v>
      </c>
      <c r="G473" s="14">
        <v>94038</v>
      </c>
      <c r="H473" s="13">
        <v>95076</v>
      </c>
      <c r="I473" s="14">
        <v>95436</v>
      </c>
      <c r="J473" s="13">
        <v>95683</v>
      </c>
      <c r="K473" s="14">
        <v>96160</v>
      </c>
      <c r="L473" s="13">
        <v>97385</v>
      </c>
      <c r="M473" s="14">
        <v>98223</v>
      </c>
      <c r="N473" s="13">
        <v>98382</v>
      </c>
      <c r="O473" s="14">
        <v>98951</v>
      </c>
      <c r="P473" s="13"/>
      <c r="Q473" s="35"/>
      <c r="R473" s="13">
        <v>46532</v>
      </c>
      <c r="S473" s="14">
        <v>46941</v>
      </c>
      <c r="T473" s="13">
        <v>47120</v>
      </c>
      <c r="U473" s="14">
        <v>47320</v>
      </c>
      <c r="V473" s="13">
        <v>47432</v>
      </c>
      <c r="W473" s="14">
        <v>47553</v>
      </c>
      <c r="X473" s="13">
        <v>47832</v>
      </c>
      <c r="Y473" s="14">
        <v>47948</v>
      </c>
      <c r="Z473" s="13">
        <v>48143</v>
      </c>
      <c r="AA473" s="14">
        <v>48628</v>
      </c>
      <c r="AB473" s="13">
        <v>48754</v>
      </c>
      <c r="AC473" s="14">
        <v>48874</v>
      </c>
      <c r="AD473" s="13">
        <v>49089</v>
      </c>
      <c r="AE473" s="13">
        <v>49322</v>
      </c>
      <c r="AF473" s="14">
        <v>49619</v>
      </c>
    </row>
    <row r="474" s="23" customFormat="1" ht="18" customHeight="1" spans="2:32">
      <c r="B474" s="13">
        <v>88005</v>
      </c>
      <c r="C474" s="14">
        <v>89439</v>
      </c>
      <c r="D474" s="13">
        <v>92240</v>
      </c>
      <c r="E474" s="14">
        <v>93013</v>
      </c>
      <c r="F474" s="13">
        <v>93463</v>
      </c>
      <c r="G474" s="14">
        <v>94044</v>
      </c>
      <c r="H474" s="13">
        <v>95077</v>
      </c>
      <c r="I474" s="14">
        <v>95439</v>
      </c>
      <c r="J474" s="13">
        <v>95686</v>
      </c>
      <c r="K474" s="14">
        <v>96161</v>
      </c>
      <c r="L474" s="13">
        <v>97386</v>
      </c>
      <c r="M474" s="14">
        <v>98232</v>
      </c>
      <c r="N474" s="13">
        <v>98385</v>
      </c>
      <c r="O474" s="14">
        <v>98953</v>
      </c>
      <c r="P474" s="13"/>
      <c r="Q474" s="35"/>
      <c r="R474" s="13">
        <v>46539</v>
      </c>
      <c r="S474" s="14">
        <v>46950</v>
      </c>
      <c r="T474" s="13">
        <v>47123</v>
      </c>
      <c r="U474" s="14">
        <v>47325</v>
      </c>
      <c r="V474" s="13">
        <v>47433</v>
      </c>
      <c r="W474" s="14">
        <v>47556</v>
      </c>
      <c r="X474" s="13">
        <v>47833</v>
      </c>
      <c r="Y474" s="14">
        <v>47949</v>
      </c>
      <c r="Z474" s="13">
        <v>48159</v>
      </c>
      <c r="AA474" s="14">
        <v>48632</v>
      </c>
      <c r="AB474" s="13">
        <v>48756</v>
      </c>
      <c r="AC474" s="14">
        <v>48877</v>
      </c>
      <c r="AD474" s="13">
        <v>49092</v>
      </c>
      <c r="AE474" s="13">
        <v>49325</v>
      </c>
      <c r="AF474" s="14">
        <v>49620</v>
      </c>
    </row>
    <row r="475" s="23" customFormat="1" ht="18" customHeight="1" spans="2:32">
      <c r="B475" s="13">
        <v>88007</v>
      </c>
      <c r="C475" s="14">
        <v>89441</v>
      </c>
      <c r="D475" s="13">
        <v>92241</v>
      </c>
      <c r="E475" s="14">
        <v>93014</v>
      </c>
      <c r="F475" s="13">
        <v>93464</v>
      </c>
      <c r="G475" s="14">
        <v>94508</v>
      </c>
      <c r="H475" s="13">
        <v>95139</v>
      </c>
      <c r="I475" s="14">
        <v>95444</v>
      </c>
      <c r="J475" s="13">
        <v>95693</v>
      </c>
      <c r="K475" s="14">
        <v>97004</v>
      </c>
      <c r="L475" s="13">
        <v>97389</v>
      </c>
      <c r="M475" s="14">
        <v>98236</v>
      </c>
      <c r="N475" s="13">
        <v>98392</v>
      </c>
      <c r="O475" s="14">
        <v>99003</v>
      </c>
      <c r="P475" s="13"/>
      <c r="Q475" s="35"/>
      <c r="R475" s="13">
        <v>46566</v>
      </c>
      <c r="S475" s="14">
        <v>46951</v>
      </c>
      <c r="T475" s="13">
        <v>47125</v>
      </c>
      <c r="U475" s="14">
        <v>47326</v>
      </c>
      <c r="V475" s="13">
        <v>47435</v>
      </c>
      <c r="W475" s="14">
        <v>47557</v>
      </c>
      <c r="X475" s="13">
        <v>47836</v>
      </c>
      <c r="Y475" s="14">
        <v>47950</v>
      </c>
      <c r="Z475" s="13">
        <v>48190</v>
      </c>
      <c r="AA475" s="14">
        <v>48633</v>
      </c>
      <c r="AB475" s="13">
        <v>48759</v>
      </c>
      <c r="AC475" s="14">
        <v>48878</v>
      </c>
      <c r="AD475" s="13">
        <v>49094</v>
      </c>
      <c r="AE475" s="13">
        <v>49326</v>
      </c>
      <c r="AF475" s="14">
        <v>49621</v>
      </c>
    </row>
    <row r="476" s="23" customFormat="1" ht="18" customHeight="1" spans="2:32">
      <c r="B476" s="13">
        <v>88021</v>
      </c>
      <c r="C476" s="14">
        <v>89448</v>
      </c>
      <c r="D476" s="13">
        <v>92243</v>
      </c>
      <c r="E476" s="14">
        <v>93042</v>
      </c>
      <c r="F476" s="13">
        <v>93465</v>
      </c>
      <c r="G476" s="14">
        <v>94515</v>
      </c>
      <c r="H476" s="13">
        <v>95141</v>
      </c>
      <c r="I476" s="14">
        <v>95448</v>
      </c>
      <c r="J476" s="13">
        <v>95695</v>
      </c>
      <c r="K476" s="14">
        <v>97009</v>
      </c>
      <c r="L476" s="13">
        <v>97392</v>
      </c>
      <c r="M476" s="14">
        <v>98239</v>
      </c>
      <c r="N476" s="13">
        <v>98395</v>
      </c>
      <c r="O476" s="14">
        <v>99005</v>
      </c>
      <c r="P476" s="13"/>
      <c r="Q476" s="35"/>
      <c r="R476" s="13">
        <v>46570</v>
      </c>
      <c r="S476" s="14">
        <v>46959</v>
      </c>
      <c r="T476" s="13">
        <v>47135</v>
      </c>
      <c r="U476" s="14">
        <v>47327</v>
      </c>
      <c r="V476" s="13">
        <v>47436</v>
      </c>
      <c r="W476" s="14">
        <v>47561</v>
      </c>
      <c r="X476" s="13">
        <v>47837</v>
      </c>
      <c r="Y476" s="14">
        <v>47951</v>
      </c>
      <c r="Z476" s="13">
        <v>48401</v>
      </c>
      <c r="AA476" s="14">
        <v>48635</v>
      </c>
      <c r="AB476" s="13">
        <v>48760</v>
      </c>
      <c r="AC476" s="14">
        <v>48880</v>
      </c>
      <c r="AD476" s="13">
        <v>49095</v>
      </c>
      <c r="AE476" s="13">
        <v>49327</v>
      </c>
      <c r="AF476" s="14">
        <v>49622</v>
      </c>
    </row>
    <row r="477" s="23" customFormat="1" ht="18" customHeight="1" spans="2:32">
      <c r="B477" s="13">
        <v>88032</v>
      </c>
      <c r="C477" s="14">
        <v>89449</v>
      </c>
      <c r="D477" s="13">
        <v>92249</v>
      </c>
      <c r="E477" s="14">
        <v>93060</v>
      </c>
      <c r="F477" s="13">
        <v>93475</v>
      </c>
      <c r="G477" s="14">
        <v>94517</v>
      </c>
      <c r="H477" s="13">
        <v>95201</v>
      </c>
      <c r="I477" s="14">
        <v>95453</v>
      </c>
      <c r="J477" s="13">
        <v>95712</v>
      </c>
      <c r="K477" s="14">
        <v>97018</v>
      </c>
      <c r="L477" s="13">
        <v>97409</v>
      </c>
      <c r="M477" s="14">
        <v>98240</v>
      </c>
      <c r="N477" s="13">
        <v>98439</v>
      </c>
      <c r="O477" s="14">
        <v>99021</v>
      </c>
      <c r="P477" s="13"/>
      <c r="Q477" s="35"/>
      <c r="R477" s="13">
        <v>46572</v>
      </c>
      <c r="S477" s="14">
        <v>46960</v>
      </c>
      <c r="T477" s="13">
        <v>47138</v>
      </c>
      <c r="U477" s="14">
        <v>47336</v>
      </c>
      <c r="V477" s="13">
        <v>47437</v>
      </c>
      <c r="W477" s="14">
        <v>47562</v>
      </c>
      <c r="X477" s="13">
        <v>47838</v>
      </c>
      <c r="Y477" s="14">
        <v>47952</v>
      </c>
      <c r="Z477" s="13">
        <v>48410</v>
      </c>
      <c r="AA477" s="14">
        <v>48636</v>
      </c>
      <c r="AB477" s="13">
        <v>48761</v>
      </c>
      <c r="AC477" s="14">
        <v>48883</v>
      </c>
      <c r="AD477" s="13">
        <v>49096</v>
      </c>
      <c r="AE477" s="13">
        <v>49328</v>
      </c>
      <c r="AF477" s="14">
        <v>49623</v>
      </c>
    </row>
    <row r="478" s="23" customFormat="1" ht="18" customHeight="1" spans="2:32">
      <c r="B478" s="13">
        <v>88033</v>
      </c>
      <c r="C478" s="14">
        <v>89450</v>
      </c>
      <c r="D478" s="13">
        <v>92251</v>
      </c>
      <c r="E478" s="14">
        <v>93061</v>
      </c>
      <c r="F478" s="13">
        <v>93514</v>
      </c>
      <c r="G478" s="14">
        <v>94528</v>
      </c>
      <c r="H478" s="13">
        <v>85193</v>
      </c>
      <c r="I478" s="14">
        <v>95463</v>
      </c>
      <c r="J478" s="13">
        <v>95722</v>
      </c>
      <c r="K478" s="14">
        <v>97022</v>
      </c>
      <c r="L478" s="13">
        <v>97411</v>
      </c>
      <c r="M478" s="14">
        <v>98247</v>
      </c>
      <c r="N478" s="13">
        <v>98512</v>
      </c>
      <c r="O478" s="14">
        <v>99022</v>
      </c>
      <c r="P478" s="13"/>
      <c r="Q478" s="35"/>
      <c r="R478" s="13">
        <v>46702</v>
      </c>
      <c r="S478" s="14">
        <v>46968</v>
      </c>
      <c r="T478" s="13">
        <v>47140</v>
      </c>
      <c r="U478" s="14">
        <v>47337</v>
      </c>
      <c r="V478" s="13">
        <v>47438</v>
      </c>
      <c r="W478" s="14">
        <v>47564</v>
      </c>
      <c r="X478" s="13">
        <v>47840</v>
      </c>
      <c r="Y478" s="14">
        <v>47954</v>
      </c>
      <c r="Z478" s="13">
        <v>48411</v>
      </c>
      <c r="AA478" s="14">
        <v>48637</v>
      </c>
      <c r="AB478" s="13">
        <v>48762</v>
      </c>
      <c r="AC478" s="14">
        <v>48884</v>
      </c>
      <c r="AD478" s="13">
        <v>49099</v>
      </c>
      <c r="AE478" s="13">
        <v>49332</v>
      </c>
      <c r="AF478" s="14">
        <v>49625</v>
      </c>
    </row>
    <row r="479" s="23" customFormat="1" ht="18" customHeight="1" spans="2:32">
      <c r="B479" s="13">
        <v>88040</v>
      </c>
      <c r="C479" s="14">
        <v>89451</v>
      </c>
      <c r="D479" s="13">
        <v>92258</v>
      </c>
      <c r="E479" s="14">
        <v>93067</v>
      </c>
      <c r="F479" s="13">
        <v>93515</v>
      </c>
      <c r="G479" s="14">
        <v>94548</v>
      </c>
      <c r="H479" s="13">
        <v>95240</v>
      </c>
      <c r="I479" s="14">
        <v>95470</v>
      </c>
      <c r="J479" s="13">
        <v>95830</v>
      </c>
      <c r="K479" s="14">
        <v>97026</v>
      </c>
      <c r="L479" s="13">
        <v>97423</v>
      </c>
      <c r="M479" s="14">
        <v>98248</v>
      </c>
      <c r="N479" s="13">
        <v>98520</v>
      </c>
      <c r="O479" s="14">
        <v>99025</v>
      </c>
      <c r="P479" s="13"/>
      <c r="Q479" s="35"/>
      <c r="R479" s="13">
        <v>46705</v>
      </c>
      <c r="S479" s="14">
        <v>46974</v>
      </c>
      <c r="T479" s="13">
        <v>47141</v>
      </c>
      <c r="U479" s="14">
        <v>47338</v>
      </c>
      <c r="V479" s="13">
        <v>47443</v>
      </c>
      <c r="W479" s="14">
        <v>47567</v>
      </c>
      <c r="X479" s="13">
        <v>47841</v>
      </c>
      <c r="Y479" s="14">
        <v>47957</v>
      </c>
      <c r="Z479" s="13">
        <v>48414</v>
      </c>
      <c r="AA479" s="14">
        <v>48647</v>
      </c>
      <c r="AB479" s="13">
        <v>48764</v>
      </c>
      <c r="AC479" s="14">
        <v>48885</v>
      </c>
      <c r="AD479" s="13">
        <v>49220</v>
      </c>
      <c r="AE479" s="13">
        <v>49336</v>
      </c>
      <c r="AF479" s="14">
        <v>49630</v>
      </c>
    </row>
    <row r="480" s="23" customFormat="1" ht="18" customHeight="1" spans="2:32">
      <c r="B480" s="13">
        <v>88046</v>
      </c>
      <c r="C480" s="14">
        <v>89460</v>
      </c>
      <c r="D480" s="13">
        <v>92273</v>
      </c>
      <c r="E480" s="14">
        <v>93202</v>
      </c>
      <c r="F480" s="13">
        <v>93524</v>
      </c>
      <c r="G480" s="14">
        <v>94549</v>
      </c>
      <c r="H480" s="13">
        <v>95241</v>
      </c>
      <c r="I480" s="14">
        <v>95472</v>
      </c>
      <c r="J480" s="13">
        <v>95901</v>
      </c>
      <c r="K480" s="14">
        <v>97031</v>
      </c>
      <c r="L480" s="13">
        <v>97426</v>
      </c>
      <c r="M480" s="14">
        <v>98249</v>
      </c>
      <c r="N480" s="13">
        <v>98522</v>
      </c>
      <c r="O480" s="14">
        <v>99121</v>
      </c>
      <c r="P480" s="13"/>
      <c r="Q480" s="35"/>
      <c r="R480" s="13">
        <v>46730</v>
      </c>
      <c r="S480" s="14">
        <v>46978</v>
      </c>
      <c r="T480" s="13">
        <v>47142</v>
      </c>
      <c r="U480" s="14">
        <v>47339</v>
      </c>
      <c r="V480" s="13">
        <v>47446</v>
      </c>
      <c r="W480" s="14">
        <v>47568</v>
      </c>
      <c r="X480" s="13">
        <v>47846</v>
      </c>
      <c r="Y480" s="14">
        <v>47959</v>
      </c>
      <c r="Z480" s="13">
        <v>48415</v>
      </c>
      <c r="AA480" s="14">
        <v>48649</v>
      </c>
      <c r="AB480" s="13">
        <v>48765</v>
      </c>
      <c r="AC480" s="14">
        <v>48886</v>
      </c>
      <c r="AD480" s="13">
        <v>49227</v>
      </c>
      <c r="AE480" s="13">
        <v>49338</v>
      </c>
      <c r="AF480" s="14">
        <v>49631</v>
      </c>
    </row>
    <row r="481" s="23" customFormat="1" ht="18" customHeight="1" spans="2:32">
      <c r="B481" s="13">
        <v>88047</v>
      </c>
      <c r="C481" s="14">
        <v>89508</v>
      </c>
      <c r="D481" s="13">
        <v>92275</v>
      </c>
      <c r="E481" s="14">
        <v>93215</v>
      </c>
      <c r="F481" s="13">
        <v>93535</v>
      </c>
      <c r="G481" s="14">
        <v>94550</v>
      </c>
      <c r="H481" s="13">
        <v>95242</v>
      </c>
      <c r="I481" s="14">
        <v>95473</v>
      </c>
      <c r="J481" s="13">
        <v>95903</v>
      </c>
      <c r="K481" s="14">
        <v>97032</v>
      </c>
      <c r="L481" s="13">
        <v>97428</v>
      </c>
      <c r="M481" s="14">
        <v>98250</v>
      </c>
      <c r="N481" s="13">
        <v>98528</v>
      </c>
      <c r="O481" s="14">
        <v>99323</v>
      </c>
      <c r="P481" s="13"/>
      <c r="Q481" s="35"/>
      <c r="R481" s="13">
        <v>46740</v>
      </c>
      <c r="S481" s="14">
        <v>46982</v>
      </c>
      <c r="T481" s="13">
        <v>47145</v>
      </c>
      <c r="U481" s="14">
        <v>47340</v>
      </c>
      <c r="V481" s="13">
        <v>47448</v>
      </c>
      <c r="W481" s="14">
        <v>47573</v>
      </c>
      <c r="X481" s="13">
        <v>47847</v>
      </c>
      <c r="Y481" s="14">
        <v>47963</v>
      </c>
      <c r="Z481" s="13">
        <v>48416</v>
      </c>
      <c r="AA481" s="14">
        <v>48651</v>
      </c>
      <c r="AB481" s="13">
        <v>48766</v>
      </c>
      <c r="AC481" s="14">
        <v>48888</v>
      </c>
      <c r="AD481" s="13">
        <v>49232</v>
      </c>
      <c r="AE481" s="13">
        <v>49340</v>
      </c>
      <c r="AF481" s="14">
        <v>49632</v>
      </c>
    </row>
    <row r="482" s="23" customFormat="1" ht="18" customHeight="1" spans="2:32">
      <c r="B482" s="13">
        <v>88054</v>
      </c>
      <c r="C482" s="14">
        <v>89826</v>
      </c>
      <c r="D482" s="13">
        <v>92276</v>
      </c>
      <c r="E482" s="14">
        <v>93216</v>
      </c>
      <c r="F482" s="13">
        <v>93543</v>
      </c>
      <c r="G482" s="14">
        <v>94552</v>
      </c>
      <c r="H482" s="13">
        <v>95258</v>
      </c>
      <c r="I482" s="14">
        <v>95476</v>
      </c>
      <c r="J482" s="13">
        <v>95913</v>
      </c>
      <c r="K482" s="14">
        <v>97048</v>
      </c>
      <c r="L482" s="13">
        <v>97432</v>
      </c>
      <c r="M482" s="14">
        <v>98253</v>
      </c>
      <c r="N482" s="13">
        <v>98531</v>
      </c>
      <c r="O482" s="14">
        <v>99338</v>
      </c>
      <c r="P482" s="13"/>
      <c r="Q482" s="35"/>
      <c r="R482" s="13">
        <v>46741</v>
      </c>
      <c r="S482" s="14">
        <v>46984</v>
      </c>
      <c r="T482" s="13">
        <v>47147</v>
      </c>
      <c r="U482" s="14">
        <v>47341</v>
      </c>
      <c r="V482" s="13">
        <v>47449</v>
      </c>
      <c r="W482" s="14">
        <v>47574</v>
      </c>
      <c r="X482" s="13">
        <v>47849</v>
      </c>
      <c r="Y482" s="14">
        <v>47966</v>
      </c>
      <c r="Z482" s="13">
        <v>48418</v>
      </c>
      <c r="AA482" s="14">
        <v>48652</v>
      </c>
      <c r="AB482" s="13">
        <v>48767</v>
      </c>
      <c r="AC482" s="14">
        <v>48889</v>
      </c>
      <c r="AD482" s="13">
        <v>49235</v>
      </c>
      <c r="AE482" s="13">
        <v>49342</v>
      </c>
      <c r="AF482" s="14">
        <v>49633</v>
      </c>
    </row>
    <row r="483" s="23" customFormat="1" ht="18" customHeight="1" spans="2:32">
      <c r="B483" s="13">
        <v>88081</v>
      </c>
      <c r="C483" s="14">
        <v>90264</v>
      </c>
      <c r="D483" s="13">
        <v>92278</v>
      </c>
      <c r="E483" s="14">
        <v>93218</v>
      </c>
      <c r="F483" s="13">
        <v>93546</v>
      </c>
      <c r="G483" s="14">
        <v>94556</v>
      </c>
      <c r="H483" s="13">
        <v>95301</v>
      </c>
      <c r="I483" s="14">
        <v>95486</v>
      </c>
      <c r="J483" s="13">
        <v>95924</v>
      </c>
      <c r="K483" s="14">
        <v>97051</v>
      </c>
      <c r="L483" s="13">
        <v>97439</v>
      </c>
      <c r="M483" s="14">
        <v>98255</v>
      </c>
      <c r="N483" s="13">
        <v>98532</v>
      </c>
      <c r="O483" s="14">
        <v>99362</v>
      </c>
      <c r="P483" s="13"/>
      <c r="Q483" s="35"/>
      <c r="R483" s="13">
        <v>46742</v>
      </c>
      <c r="S483" s="14">
        <v>46985</v>
      </c>
      <c r="T483" s="13">
        <v>47160</v>
      </c>
      <c r="U483" s="14">
        <v>47342</v>
      </c>
      <c r="V483" s="13">
        <v>47452</v>
      </c>
      <c r="W483" s="14">
        <v>47575</v>
      </c>
      <c r="X483" s="13">
        <v>47850</v>
      </c>
      <c r="Y483" s="14">
        <v>47967</v>
      </c>
      <c r="Z483" s="13">
        <v>48419</v>
      </c>
      <c r="AA483" s="14">
        <v>48653</v>
      </c>
      <c r="AB483" s="13">
        <v>48770</v>
      </c>
      <c r="AC483" s="14">
        <v>48890</v>
      </c>
      <c r="AD483" s="13">
        <v>49238</v>
      </c>
      <c r="AE483" s="13">
        <v>49343</v>
      </c>
      <c r="AF483" s="14">
        <v>49634</v>
      </c>
    </row>
    <row r="484" s="23" customFormat="1" ht="18" customHeight="1" spans="2:32">
      <c r="B484" s="13">
        <v>88101</v>
      </c>
      <c r="C484" s="14">
        <v>90265</v>
      </c>
      <c r="D484" s="13">
        <v>92284</v>
      </c>
      <c r="E484" s="14">
        <v>93221</v>
      </c>
      <c r="F484" s="13">
        <v>93552</v>
      </c>
      <c r="G484" s="14">
        <v>94558</v>
      </c>
      <c r="H484" s="13">
        <v>95305</v>
      </c>
      <c r="I484" s="14">
        <v>95487</v>
      </c>
      <c r="J484" s="13">
        <v>95940</v>
      </c>
      <c r="K484" s="14">
        <v>97053</v>
      </c>
      <c r="L484" s="13">
        <v>97448</v>
      </c>
      <c r="M484" s="14">
        <v>98257</v>
      </c>
      <c r="N484" s="13">
        <v>98544</v>
      </c>
      <c r="O484" s="14"/>
      <c r="P484" s="13"/>
      <c r="Q484" s="35"/>
      <c r="R484" s="13">
        <v>46746</v>
      </c>
      <c r="S484" s="14">
        <v>46986</v>
      </c>
      <c r="T484" s="13">
        <v>47162</v>
      </c>
      <c r="U484" s="14">
        <v>47344</v>
      </c>
      <c r="V484" s="13">
        <v>47453</v>
      </c>
      <c r="W484" s="14">
        <v>47576</v>
      </c>
      <c r="X484" s="13">
        <v>47852</v>
      </c>
      <c r="Y484" s="14">
        <v>47968</v>
      </c>
      <c r="Z484" s="13">
        <v>48422</v>
      </c>
      <c r="AA484" s="14">
        <v>48654</v>
      </c>
      <c r="AB484" s="13">
        <v>48806</v>
      </c>
      <c r="AC484" s="14">
        <v>48891</v>
      </c>
      <c r="AD484" s="13">
        <v>49241</v>
      </c>
      <c r="AE484" s="13">
        <v>49346</v>
      </c>
      <c r="AF484" s="14">
        <v>49638</v>
      </c>
    </row>
    <row r="485" s="23" customFormat="1" ht="18" customHeight="1" spans="2:32">
      <c r="B485" s="13">
        <v>88102</v>
      </c>
      <c r="C485" s="14">
        <v>90290</v>
      </c>
      <c r="D485" s="13">
        <v>92286</v>
      </c>
      <c r="E485" s="14">
        <v>93223</v>
      </c>
      <c r="F485" s="13">
        <v>93560</v>
      </c>
      <c r="G485" s="14">
        <v>94559</v>
      </c>
      <c r="H485" s="13">
        <v>95309</v>
      </c>
      <c r="I485" s="14">
        <v>95490</v>
      </c>
      <c r="J485" s="13">
        <v>95945</v>
      </c>
      <c r="K485" s="14">
        <v>97055</v>
      </c>
      <c r="L485" s="13">
        <v>97449</v>
      </c>
      <c r="M485" s="14">
        <v>98260</v>
      </c>
      <c r="N485" s="13">
        <v>98556</v>
      </c>
      <c r="O485" s="14"/>
      <c r="P485" s="13"/>
      <c r="Q485" s="35"/>
      <c r="R485" s="13">
        <v>46759</v>
      </c>
      <c r="S485" s="14">
        <v>46988</v>
      </c>
      <c r="T485" s="13">
        <v>47163</v>
      </c>
      <c r="U485" s="14">
        <v>47345</v>
      </c>
      <c r="V485" s="13">
        <v>47454</v>
      </c>
      <c r="W485" s="14">
        <v>47577</v>
      </c>
      <c r="X485" s="13">
        <v>47854</v>
      </c>
      <c r="Y485" s="14">
        <v>47969</v>
      </c>
      <c r="Z485" s="13">
        <v>48426</v>
      </c>
      <c r="AA485" s="14">
        <v>48656</v>
      </c>
      <c r="AB485" s="13">
        <v>48807</v>
      </c>
      <c r="AC485" s="14">
        <v>48892</v>
      </c>
      <c r="AD485" s="13">
        <v>49246</v>
      </c>
      <c r="AE485" s="13">
        <v>49347</v>
      </c>
      <c r="AF485" s="14">
        <v>49639</v>
      </c>
    </row>
    <row r="486" s="23" customFormat="1" ht="18" customHeight="1" spans="2:32">
      <c r="B486" s="13">
        <v>88201</v>
      </c>
      <c r="C486" s="14">
        <v>90704</v>
      </c>
      <c r="D486" s="13">
        <v>92307</v>
      </c>
      <c r="E486" s="14">
        <v>93230</v>
      </c>
      <c r="F486" s="13">
        <v>93606</v>
      </c>
      <c r="G486" s="14">
        <v>94561</v>
      </c>
      <c r="H486" s="13">
        <v>95312</v>
      </c>
      <c r="I486" s="14">
        <v>95503</v>
      </c>
      <c r="J486" s="13">
        <v>95946</v>
      </c>
      <c r="K486" s="14">
        <v>97056</v>
      </c>
      <c r="L486" s="13">
        <v>97455</v>
      </c>
      <c r="M486" s="14">
        <v>98263</v>
      </c>
      <c r="N486" s="13">
        <v>98569</v>
      </c>
      <c r="O486" s="14"/>
      <c r="P486" s="13"/>
      <c r="Q486" s="35"/>
      <c r="R486" s="13">
        <v>46760</v>
      </c>
      <c r="S486" s="14">
        <v>46990</v>
      </c>
      <c r="T486" s="13">
        <v>47174</v>
      </c>
      <c r="U486" s="14">
        <v>47346</v>
      </c>
      <c r="V486" s="13">
        <v>47456</v>
      </c>
      <c r="W486" s="14">
        <v>47578</v>
      </c>
      <c r="X486" s="13">
        <v>47855</v>
      </c>
      <c r="Y486" s="14">
        <v>47970</v>
      </c>
      <c r="Z486" s="13">
        <v>48427</v>
      </c>
      <c r="AA486" s="14">
        <v>48659</v>
      </c>
      <c r="AB486" s="13">
        <v>48809</v>
      </c>
      <c r="AC486" s="14">
        <v>48893</v>
      </c>
      <c r="AD486" s="13">
        <v>49247</v>
      </c>
      <c r="AE486" s="13">
        <v>49349</v>
      </c>
      <c r="AF486" s="14">
        <v>49640</v>
      </c>
    </row>
    <row r="487" s="23" customFormat="1" ht="18" customHeight="1" spans="2:32">
      <c r="B487" s="13">
        <v>88202</v>
      </c>
      <c r="C487" s="14">
        <v>90742</v>
      </c>
      <c r="D487" s="13">
        <v>92308</v>
      </c>
      <c r="E487" s="14">
        <v>93232</v>
      </c>
      <c r="F487" s="13">
        <v>93615</v>
      </c>
      <c r="G487" s="14">
        <v>94562</v>
      </c>
      <c r="H487" s="13">
        <v>95315</v>
      </c>
      <c r="I487" s="14">
        <v>95519</v>
      </c>
      <c r="J487" s="13">
        <v>95948</v>
      </c>
      <c r="K487" s="14">
        <v>97058</v>
      </c>
      <c r="L487" s="13">
        <v>97459</v>
      </c>
      <c r="M487" s="14">
        <v>98264</v>
      </c>
      <c r="N487" s="13">
        <v>98584</v>
      </c>
      <c r="O487" s="14"/>
      <c r="P487" s="13"/>
      <c r="Q487" s="35"/>
      <c r="R487" s="13">
        <v>46761</v>
      </c>
      <c r="S487" s="14">
        <v>46991</v>
      </c>
      <c r="T487" s="13">
        <v>47175</v>
      </c>
      <c r="U487" s="14">
        <v>47348</v>
      </c>
      <c r="V487" s="13">
        <v>47457</v>
      </c>
      <c r="W487" s="14">
        <v>47580</v>
      </c>
      <c r="X487" s="13">
        <v>47858</v>
      </c>
      <c r="Y487" s="14">
        <v>47971</v>
      </c>
      <c r="Z487" s="13">
        <v>48432</v>
      </c>
      <c r="AA487" s="14">
        <v>48662</v>
      </c>
      <c r="AB487" s="13">
        <v>48811</v>
      </c>
      <c r="AC487" s="14">
        <v>48894</v>
      </c>
      <c r="AD487" s="13">
        <v>49248</v>
      </c>
      <c r="AE487" s="13">
        <v>49402</v>
      </c>
      <c r="AF487" s="14">
        <v>49642</v>
      </c>
    </row>
    <row r="488" s="23" customFormat="1" ht="18" customHeight="1" spans="2:32">
      <c r="B488" s="13">
        <v>88203</v>
      </c>
      <c r="C488" s="14">
        <v>91024</v>
      </c>
      <c r="D488" s="13">
        <v>92311</v>
      </c>
      <c r="E488" s="14">
        <v>93235</v>
      </c>
      <c r="F488" s="13">
        <v>93619</v>
      </c>
      <c r="G488" s="14">
        <v>94563</v>
      </c>
      <c r="H488" s="13">
        <v>95319</v>
      </c>
      <c r="I488" s="14">
        <v>95524</v>
      </c>
      <c r="J488" s="13">
        <v>95949</v>
      </c>
      <c r="K488" s="14">
        <v>97089</v>
      </c>
      <c r="L488" s="13">
        <v>97470</v>
      </c>
      <c r="M488" s="14">
        <v>98272</v>
      </c>
      <c r="N488" s="13">
        <v>98597</v>
      </c>
      <c r="O488" s="14"/>
      <c r="P488" s="13"/>
      <c r="Q488" s="35"/>
      <c r="R488" s="13">
        <v>46764</v>
      </c>
      <c r="S488" s="14">
        <v>46996</v>
      </c>
      <c r="T488" s="13">
        <v>47220</v>
      </c>
      <c r="U488" s="14">
        <v>47351</v>
      </c>
      <c r="V488" s="13">
        <v>47459</v>
      </c>
      <c r="W488" s="14">
        <v>47581</v>
      </c>
      <c r="X488" s="13">
        <v>47859</v>
      </c>
      <c r="Y488" s="14">
        <v>47974</v>
      </c>
      <c r="Z488" s="13">
        <v>48434</v>
      </c>
      <c r="AA488" s="14">
        <v>48701</v>
      </c>
      <c r="AB488" s="13">
        <v>48815</v>
      </c>
      <c r="AC488" s="14">
        <v>48897</v>
      </c>
      <c r="AD488" s="13">
        <v>49249</v>
      </c>
      <c r="AE488" s="13">
        <v>49403</v>
      </c>
      <c r="AF488" s="14">
        <v>49644</v>
      </c>
    </row>
    <row r="489" s="23" customFormat="1" ht="18" customHeight="1" spans="2:32">
      <c r="B489" s="13">
        <v>88210</v>
      </c>
      <c r="C489" s="14">
        <v>91310</v>
      </c>
      <c r="D489" s="13">
        <v>92312</v>
      </c>
      <c r="E489" s="14">
        <v>93245</v>
      </c>
      <c r="F489" s="13">
        <v>93625</v>
      </c>
      <c r="G489" s="14">
        <v>94570</v>
      </c>
      <c r="H489" s="13">
        <v>95320</v>
      </c>
      <c r="I489" s="14">
        <v>95534</v>
      </c>
      <c r="J489" s="13">
        <v>95951</v>
      </c>
      <c r="K489" s="14">
        <v>97113</v>
      </c>
      <c r="L489" s="13">
        <v>97471</v>
      </c>
      <c r="M489" s="14">
        <v>98274</v>
      </c>
      <c r="N489" s="13">
        <v>98604</v>
      </c>
      <c r="O489" s="14"/>
      <c r="P489" s="13"/>
      <c r="Q489" s="35"/>
      <c r="R489" s="13">
        <v>46766</v>
      </c>
      <c r="S489" s="14">
        <v>46998</v>
      </c>
      <c r="T489" s="13">
        <v>47223</v>
      </c>
      <c r="U489" s="14">
        <v>47352</v>
      </c>
      <c r="V489" s="13">
        <v>47460</v>
      </c>
      <c r="W489" s="14">
        <v>47584</v>
      </c>
      <c r="X489" s="13">
        <v>47860</v>
      </c>
      <c r="Y489" s="14">
        <v>47975</v>
      </c>
      <c r="Z489" s="13">
        <v>48435</v>
      </c>
      <c r="AA489" s="14">
        <v>48703</v>
      </c>
      <c r="AB489" s="13">
        <v>48816</v>
      </c>
      <c r="AC489" s="14">
        <v>49011</v>
      </c>
      <c r="AD489" s="13">
        <v>49251</v>
      </c>
      <c r="AE489" s="13">
        <v>49405</v>
      </c>
      <c r="AF489" s="14">
        <v>49645</v>
      </c>
    </row>
    <row r="490" s="23" customFormat="1" ht="18" customHeight="1" spans="2:32">
      <c r="B490" s="13">
        <v>88211</v>
      </c>
      <c r="C490" s="14">
        <v>91321</v>
      </c>
      <c r="D490" s="13">
        <v>92315</v>
      </c>
      <c r="E490" s="14">
        <v>93247</v>
      </c>
      <c r="F490" s="13">
        <v>93630</v>
      </c>
      <c r="G490" s="14">
        <v>94573</v>
      </c>
      <c r="H490" s="13">
        <v>95324</v>
      </c>
      <c r="I490" s="14">
        <v>95537</v>
      </c>
      <c r="J490" s="13">
        <v>95954</v>
      </c>
      <c r="K490" s="14">
        <v>97115</v>
      </c>
      <c r="L490" s="13">
        <v>97472</v>
      </c>
      <c r="M490" s="14">
        <v>98276</v>
      </c>
      <c r="N490" s="13">
        <v>98605</v>
      </c>
      <c r="O490" s="14"/>
      <c r="P490" s="13"/>
      <c r="Q490" s="35"/>
      <c r="R490" s="13">
        <v>46771</v>
      </c>
      <c r="S490" s="14">
        <v>47010</v>
      </c>
      <c r="T490" s="13">
        <v>47224</v>
      </c>
      <c r="U490" s="14">
        <v>47353</v>
      </c>
      <c r="V490" s="13">
        <v>47465</v>
      </c>
      <c r="W490" s="14">
        <v>47585</v>
      </c>
      <c r="X490" s="13">
        <v>47861</v>
      </c>
      <c r="Y490" s="14">
        <v>47977</v>
      </c>
      <c r="Z490" s="13">
        <v>48441</v>
      </c>
      <c r="AA490" s="14">
        <v>48705</v>
      </c>
      <c r="AB490" s="13">
        <v>48818</v>
      </c>
      <c r="AC490" s="14">
        <v>49013</v>
      </c>
      <c r="AD490" s="13">
        <v>49252</v>
      </c>
      <c r="AE490" s="13">
        <v>49408</v>
      </c>
      <c r="AF490" s="14">
        <v>49648</v>
      </c>
    </row>
    <row r="491" s="23" customFormat="1" ht="18" customHeight="1" spans="2:32">
      <c r="B491" s="13">
        <v>88220</v>
      </c>
      <c r="C491" s="14">
        <v>91322</v>
      </c>
      <c r="D491" s="13">
        <v>92317</v>
      </c>
      <c r="E491" s="14">
        <v>93257</v>
      </c>
      <c r="F491" s="13">
        <v>93631</v>
      </c>
      <c r="G491" s="14">
        <v>94574</v>
      </c>
      <c r="H491" s="13">
        <v>95326</v>
      </c>
      <c r="I491" s="14">
        <v>95540</v>
      </c>
      <c r="J491" s="13">
        <v>95958</v>
      </c>
      <c r="K491" s="14">
        <v>97116</v>
      </c>
      <c r="L491" s="13">
        <v>97478</v>
      </c>
      <c r="M491" s="14">
        <v>98277</v>
      </c>
      <c r="N491" s="13">
        <v>98606</v>
      </c>
      <c r="O491" s="14"/>
      <c r="P491" s="13"/>
      <c r="Q491" s="35"/>
      <c r="R491" s="13">
        <v>46772</v>
      </c>
      <c r="S491" s="14">
        <v>47011</v>
      </c>
      <c r="T491" s="13">
        <v>47227</v>
      </c>
      <c r="U491" s="14">
        <v>47354</v>
      </c>
      <c r="V491" s="13">
        <v>47468</v>
      </c>
      <c r="W491" s="14">
        <v>47590</v>
      </c>
      <c r="X491" s="13">
        <v>47862</v>
      </c>
      <c r="Y491" s="14">
        <v>47978</v>
      </c>
      <c r="Z491" s="13">
        <v>48445</v>
      </c>
      <c r="AA491" s="14">
        <v>48720</v>
      </c>
      <c r="AB491" s="13">
        <v>48819</v>
      </c>
      <c r="AC491" s="14">
        <v>49021</v>
      </c>
      <c r="AD491" s="13">
        <v>49253</v>
      </c>
      <c r="AE491" s="13">
        <v>49410</v>
      </c>
      <c r="AF491" s="14">
        <v>49649</v>
      </c>
    </row>
    <row r="492" s="23" customFormat="1" ht="18" customHeight="1" spans="2:32">
      <c r="B492" s="13">
        <v>88221</v>
      </c>
      <c r="C492" s="14">
        <v>91383</v>
      </c>
      <c r="D492" s="13">
        <v>92325</v>
      </c>
      <c r="E492" s="14">
        <v>93258</v>
      </c>
      <c r="F492" s="13">
        <v>93633</v>
      </c>
      <c r="G492" s="14">
        <v>94575</v>
      </c>
      <c r="H492" s="13">
        <v>95334</v>
      </c>
      <c r="I492" s="14">
        <v>95551</v>
      </c>
      <c r="J492" s="13">
        <v>95961</v>
      </c>
      <c r="K492" s="14">
        <v>97134</v>
      </c>
      <c r="L492" s="13">
        <v>97520</v>
      </c>
      <c r="M492" s="14">
        <v>98282</v>
      </c>
      <c r="N492" s="13">
        <v>98609</v>
      </c>
      <c r="O492" s="14"/>
      <c r="P492" s="13"/>
      <c r="Q492" s="35"/>
      <c r="R492" s="13">
        <v>46773</v>
      </c>
      <c r="S492" s="14">
        <v>47012</v>
      </c>
      <c r="T492" s="13">
        <v>47228</v>
      </c>
      <c r="U492" s="14">
        <v>47355</v>
      </c>
      <c r="V492" s="13">
        <v>47470</v>
      </c>
      <c r="W492" s="14">
        <v>47597</v>
      </c>
      <c r="X492" s="13">
        <v>47866</v>
      </c>
      <c r="Y492" s="14">
        <v>47980</v>
      </c>
      <c r="Z492" s="13">
        <v>48450</v>
      </c>
      <c r="AA492" s="14">
        <v>48721</v>
      </c>
      <c r="AB492" s="13">
        <v>48822</v>
      </c>
      <c r="AC492" s="14">
        <v>49026</v>
      </c>
      <c r="AD492" s="13">
        <v>49255</v>
      </c>
      <c r="AE492" s="13">
        <v>49411</v>
      </c>
      <c r="AF492" s="14">
        <v>49651</v>
      </c>
    </row>
    <row r="493" s="23" customFormat="1" ht="18" customHeight="1" spans="2:32">
      <c r="B493" s="13">
        <v>88240</v>
      </c>
      <c r="C493" s="14">
        <v>91384</v>
      </c>
      <c r="D493" s="13">
        <v>92326</v>
      </c>
      <c r="E493" s="14">
        <v>93274</v>
      </c>
      <c r="F493" s="13">
        <v>93636</v>
      </c>
      <c r="G493" s="14">
        <v>94581</v>
      </c>
      <c r="H493" s="13">
        <v>95340</v>
      </c>
      <c r="I493" s="14">
        <v>95602</v>
      </c>
      <c r="J493" s="13">
        <v>95965</v>
      </c>
      <c r="K493" s="14">
        <v>97137</v>
      </c>
      <c r="L493" s="13">
        <v>97524</v>
      </c>
      <c r="M493" s="14">
        <v>98290</v>
      </c>
      <c r="N493" s="13">
        <v>98622</v>
      </c>
      <c r="O493" s="14"/>
      <c r="P493" s="13"/>
      <c r="Q493" s="35"/>
      <c r="R493" s="13">
        <v>46776</v>
      </c>
      <c r="S493" s="14">
        <v>47016</v>
      </c>
      <c r="T493" s="13">
        <v>47229</v>
      </c>
      <c r="U493" s="14">
        <v>47357</v>
      </c>
      <c r="V493" s="13">
        <v>47471</v>
      </c>
      <c r="W493" s="14">
        <v>47598</v>
      </c>
      <c r="X493" s="13">
        <v>47868</v>
      </c>
      <c r="Y493" s="14">
        <v>47981</v>
      </c>
      <c r="Z493" s="13">
        <v>48453</v>
      </c>
      <c r="AA493" s="14">
        <v>48725</v>
      </c>
      <c r="AB493" s="13">
        <v>48829</v>
      </c>
      <c r="AC493" s="14">
        <v>49027</v>
      </c>
      <c r="AD493" s="13">
        <v>49256</v>
      </c>
      <c r="AE493" s="13">
        <v>49416</v>
      </c>
      <c r="AF493" s="14">
        <v>49653</v>
      </c>
    </row>
    <row r="494" s="23" customFormat="1" ht="18" customHeight="1" spans="2:32">
      <c r="B494" s="13">
        <v>88241</v>
      </c>
      <c r="C494" s="14">
        <v>91390</v>
      </c>
      <c r="D494" s="13">
        <v>92327</v>
      </c>
      <c r="E494" s="14">
        <v>93275</v>
      </c>
      <c r="F494" s="13">
        <v>93637</v>
      </c>
      <c r="G494" s="14">
        <v>94585</v>
      </c>
      <c r="H494" s="13">
        <v>95341</v>
      </c>
      <c r="I494" s="14">
        <v>95603</v>
      </c>
      <c r="J494" s="13">
        <v>95966</v>
      </c>
      <c r="K494" s="14">
        <v>97138</v>
      </c>
      <c r="L494" s="13">
        <v>97526</v>
      </c>
      <c r="M494" s="14">
        <v>98291</v>
      </c>
      <c r="N494" s="13">
        <v>98623</v>
      </c>
      <c r="O494" s="14"/>
      <c r="P494" s="13"/>
      <c r="Q494" s="35"/>
      <c r="R494" s="13">
        <v>46779</v>
      </c>
      <c r="S494" s="14">
        <v>47017</v>
      </c>
      <c r="T494" s="13">
        <v>47230</v>
      </c>
      <c r="U494" s="14">
        <v>47358</v>
      </c>
      <c r="V494" s="13">
        <v>47512</v>
      </c>
      <c r="W494" s="14">
        <v>47611</v>
      </c>
      <c r="X494" s="13">
        <v>47869</v>
      </c>
      <c r="Y494" s="14">
        <v>47982</v>
      </c>
      <c r="Z494" s="13">
        <v>48454</v>
      </c>
      <c r="AA494" s="14">
        <v>48726</v>
      </c>
      <c r="AB494" s="13">
        <v>48830</v>
      </c>
      <c r="AC494" s="14">
        <v>49028</v>
      </c>
      <c r="AD494" s="13">
        <v>49262</v>
      </c>
      <c r="AE494" s="13">
        <v>49419</v>
      </c>
      <c r="AF494" s="14">
        <v>49654</v>
      </c>
    </row>
    <row r="495" s="23" customFormat="1" ht="18" customHeight="1" spans="2:32">
      <c r="B495" s="13">
        <v>88244</v>
      </c>
      <c r="C495" s="14">
        <v>91901</v>
      </c>
      <c r="D495" s="13">
        <v>92344</v>
      </c>
      <c r="E495" s="14">
        <v>93292</v>
      </c>
      <c r="F495" s="13">
        <v>93638</v>
      </c>
      <c r="G495" s="14">
        <v>94599</v>
      </c>
      <c r="H495" s="13">
        <v>95344</v>
      </c>
      <c r="I495" s="14">
        <v>95604</v>
      </c>
      <c r="J495" s="13">
        <v>95967</v>
      </c>
      <c r="K495" s="14">
        <v>97146</v>
      </c>
      <c r="L495" s="13">
        <v>97527</v>
      </c>
      <c r="M495" s="14">
        <v>98292</v>
      </c>
      <c r="N495" s="13">
        <v>98626</v>
      </c>
      <c r="O495" s="14"/>
      <c r="P495" s="13"/>
      <c r="Q495" s="35"/>
      <c r="R495" s="13">
        <v>46785</v>
      </c>
      <c r="S495" s="14">
        <v>47018</v>
      </c>
      <c r="T495" s="13">
        <v>47231</v>
      </c>
      <c r="U495" s="14">
        <v>47359</v>
      </c>
      <c r="V495" s="13">
        <v>47513</v>
      </c>
      <c r="W495" s="14">
        <v>47612</v>
      </c>
      <c r="X495" s="13">
        <v>47871</v>
      </c>
      <c r="Y495" s="14">
        <v>47986</v>
      </c>
      <c r="Z495" s="13">
        <v>48456</v>
      </c>
      <c r="AA495" s="14">
        <v>48727</v>
      </c>
      <c r="AB495" s="13">
        <v>48831</v>
      </c>
      <c r="AC495" s="14">
        <v>49029</v>
      </c>
      <c r="AD495" s="13">
        <v>49263</v>
      </c>
      <c r="AE495" s="13">
        <v>49420</v>
      </c>
      <c r="AF495" s="14">
        <v>49655</v>
      </c>
    </row>
    <row r="496" s="23" customFormat="1" ht="18" customHeight="1" spans="2:32">
      <c r="B496" s="13">
        <v>88255</v>
      </c>
      <c r="C496" s="14">
        <v>91903</v>
      </c>
      <c r="D496" s="13">
        <v>92352</v>
      </c>
      <c r="E496" s="14">
        <v>93402</v>
      </c>
      <c r="F496" s="13">
        <v>93639</v>
      </c>
      <c r="G496" s="14">
        <v>94930</v>
      </c>
      <c r="H496" s="13">
        <v>95347</v>
      </c>
      <c r="I496" s="14">
        <v>95613</v>
      </c>
      <c r="J496" s="13">
        <v>95968</v>
      </c>
      <c r="K496" s="14">
        <v>97325</v>
      </c>
      <c r="L496" s="13">
        <v>97528</v>
      </c>
      <c r="M496" s="14">
        <v>98296</v>
      </c>
      <c r="N496" s="13">
        <v>98642</v>
      </c>
      <c r="O496" s="14"/>
      <c r="P496" s="13"/>
      <c r="Q496" s="35"/>
      <c r="R496" s="13">
        <v>46789</v>
      </c>
      <c r="S496" s="14">
        <v>47023</v>
      </c>
      <c r="T496" s="13">
        <v>47232</v>
      </c>
      <c r="U496" s="14">
        <v>47360</v>
      </c>
      <c r="V496" s="13">
        <v>47514</v>
      </c>
      <c r="W496" s="14">
        <v>47615</v>
      </c>
      <c r="X496" s="13">
        <v>47872</v>
      </c>
      <c r="Y496" s="14">
        <v>47987</v>
      </c>
      <c r="Z496" s="13">
        <v>48465</v>
      </c>
      <c r="AA496" s="14">
        <v>48728</v>
      </c>
      <c r="AB496" s="13">
        <v>48832</v>
      </c>
      <c r="AC496" s="14">
        <v>49030</v>
      </c>
      <c r="AD496" s="13">
        <v>49264</v>
      </c>
      <c r="AE496" s="13">
        <v>49421</v>
      </c>
      <c r="AF496" s="14">
        <v>49656</v>
      </c>
    </row>
    <row r="497" s="23" customFormat="1" ht="18" customHeight="1" spans="2:32">
      <c r="B497" s="13">
        <v>88265</v>
      </c>
      <c r="C497" s="14">
        <v>91931</v>
      </c>
      <c r="D497" s="13">
        <v>92358</v>
      </c>
      <c r="E497" s="14">
        <v>93412</v>
      </c>
      <c r="F497" s="13">
        <v>93648</v>
      </c>
      <c r="G497" s="14">
        <v>94938</v>
      </c>
      <c r="H497" s="13">
        <v>95348</v>
      </c>
      <c r="I497" s="14">
        <v>95619</v>
      </c>
      <c r="J497" s="13">
        <v>95969</v>
      </c>
      <c r="K497" s="14">
        <v>97333</v>
      </c>
      <c r="L497" s="13">
        <v>97533</v>
      </c>
      <c r="M497" s="14">
        <v>98312</v>
      </c>
      <c r="N497" s="13">
        <v>98671</v>
      </c>
      <c r="O497" s="14"/>
      <c r="P497" s="13"/>
      <c r="Q497" s="35"/>
      <c r="R497" s="13">
        <v>46792</v>
      </c>
      <c r="S497" s="14">
        <v>47024</v>
      </c>
      <c r="T497" s="13">
        <v>47234</v>
      </c>
      <c r="U497" s="14">
        <v>47366</v>
      </c>
      <c r="V497" s="13">
        <v>47515</v>
      </c>
      <c r="W497" s="14">
        <v>47616</v>
      </c>
      <c r="X497" s="13">
        <v>47874</v>
      </c>
      <c r="Y497" s="14">
        <v>47989</v>
      </c>
      <c r="Z497" s="13">
        <v>48466</v>
      </c>
      <c r="AA497" s="14">
        <v>48729</v>
      </c>
      <c r="AB497" s="13">
        <v>48834</v>
      </c>
      <c r="AC497" s="14">
        <v>49033</v>
      </c>
      <c r="AD497" s="13">
        <v>49266</v>
      </c>
      <c r="AE497" s="13">
        <v>49425</v>
      </c>
      <c r="AF497" s="14">
        <v>49659</v>
      </c>
    </row>
    <row r="498" s="23" customFormat="1" ht="18" customHeight="1" spans="2:32">
      <c r="Q498" s="35"/>
      <c r="R498" s="13">
        <v>49663</v>
      </c>
      <c r="S498" s="14">
        <v>49746</v>
      </c>
      <c r="T498" s="13">
        <v>49818</v>
      </c>
      <c r="U498" s="14">
        <v>49893</v>
      </c>
      <c r="V498" s="13">
        <v>49967</v>
      </c>
      <c r="W498" s="14">
        <v>50062</v>
      </c>
      <c r="X498" s="13">
        <v>50139</v>
      </c>
      <c r="Y498" s="14">
        <v>50222</v>
      </c>
      <c r="Z498" s="13">
        <v>50275</v>
      </c>
      <c r="AA498" s="14">
        <v>50471</v>
      </c>
      <c r="AB498" s="13">
        <v>50546</v>
      </c>
      <c r="AC498" s="14">
        <v>50603</v>
      </c>
      <c r="AD498" s="13">
        <v>50669</v>
      </c>
      <c r="AE498" s="13">
        <v>51003</v>
      </c>
      <c r="AF498" s="14">
        <v>51053</v>
      </c>
    </row>
    <row r="499" s="23" customFormat="1" ht="18" customHeight="1" spans="2:32">
      <c r="Q499" s="35"/>
      <c r="R499" s="13">
        <v>49664</v>
      </c>
      <c r="S499" s="14">
        <v>49747</v>
      </c>
      <c r="T499" s="13">
        <v>49819</v>
      </c>
      <c r="U499" s="14">
        <v>49895</v>
      </c>
      <c r="V499" s="13">
        <v>49968</v>
      </c>
      <c r="W499" s="14">
        <v>50064</v>
      </c>
      <c r="X499" s="13">
        <v>50140</v>
      </c>
      <c r="Y499" s="14">
        <v>50223</v>
      </c>
      <c r="Z499" s="13">
        <v>50276</v>
      </c>
      <c r="AA499" s="14">
        <v>50472</v>
      </c>
      <c r="AB499" s="13">
        <v>50551</v>
      </c>
      <c r="AC499" s="14">
        <v>50604</v>
      </c>
      <c r="AD499" s="13">
        <v>50670</v>
      </c>
      <c r="AE499" s="13">
        <v>51004</v>
      </c>
      <c r="AF499" s="14">
        <v>51055</v>
      </c>
    </row>
    <row r="500" s="23" customFormat="1" ht="18" customHeight="1" spans="2:32">
      <c r="Q500" s="35"/>
      <c r="R500" s="13">
        <v>49665</v>
      </c>
      <c r="S500" s="14">
        <v>49748</v>
      </c>
      <c r="T500" s="13">
        <v>49820</v>
      </c>
      <c r="U500" s="14">
        <v>49896</v>
      </c>
      <c r="V500" s="13">
        <v>49969</v>
      </c>
      <c r="W500" s="14">
        <v>50065</v>
      </c>
      <c r="X500" s="13">
        <v>50141</v>
      </c>
      <c r="Y500" s="14">
        <v>50225</v>
      </c>
      <c r="Z500" s="13">
        <v>50277</v>
      </c>
      <c r="AA500" s="14">
        <v>50473</v>
      </c>
      <c r="AB500" s="13">
        <v>50552</v>
      </c>
      <c r="AC500" s="14">
        <v>50605</v>
      </c>
      <c r="AD500" s="13">
        <v>50671</v>
      </c>
      <c r="AE500" s="13">
        <v>51005</v>
      </c>
      <c r="AF500" s="14">
        <v>51056</v>
      </c>
    </row>
    <row r="501" s="23" customFormat="1" ht="18" customHeight="1" spans="2:32">
      <c r="Q501" s="35"/>
      <c r="R501" s="13">
        <v>49666</v>
      </c>
      <c r="S501" s="14">
        <v>49749</v>
      </c>
      <c r="T501" s="13">
        <v>49821</v>
      </c>
      <c r="U501" s="14">
        <v>49901</v>
      </c>
      <c r="V501" s="13">
        <v>49970</v>
      </c>
      <c r="W501" s="14">
        <v>50066</v>
      </c>
      <c r="X501" s="13">
        <v>50142</v>
      </c>
      <c r="Y501" s="14">
        <v>50227</v>
      </c>
      <c r="Z501" s="13">
        <v>50278</v>
      </c>
      <c r="AA501" s="14">
        <v>50475</v>
      </c>
      <c r="AB501" s="13">
        <v>50554</v>
      </c>
      <c r="AC501" s="14">
        <v>50606</v>
      </c>
      <c r="AD501" s="13">
        <v>50672</v>
      </c>
      <c r="AE501" s="13">
        <v>51006</v>
      </c>
      <c r="AF501" s="14">
        <v>51058</v>
      </c>
    </row>
    <row r="502" s="23" customFormat="1" ht="18" customHeight="1" spans="2:32">
      <c r="Q502" s="35"/>
      <c r="R502" s="13">
        <v>49667</v>
      </c>
      <c r="S502" s="14">
        <v>49751</v>
      </c>
      <c r="T502" s="13">
        <v>49822</v>
      </c>
      <c r="U502" s="14">
        <v>49902</v>
      </c>
      <c r="V502" s="13">
        <v>49971</v>
      </c>
      <c r="W502" s="14">
        <v>50067</v>
      </c>
      <c r="X502" s="13">
        <v>50143</v>
      </c>
      <c r="Y502" s="14">
        <v>50228</v>
      </c>
      <c r="Z502" s="13">
        <v>50420</v>
      </c>
      <c r="AA502" s="14">
        <v>50476</v>
      </c>
      <c r="AB502" s="13">
        <v>50556</v>
      </c>
      <c r="AC502" s="14">
        <v>50607</v>
      </c>
      <c r="AD502" s="13">
        <v>50673</v>
      </c>
      <c r="AE502" s="13">
        <v>51007</v>
      </c>
      <c r="AF502" s="14">
        <v>51059</v>
      </c>
    </row>
    <row r="503" s="23" customFormat="1" ht="18" customHeight="1" spans="2:32">
      <c r="Q503" s="35"/>
      <c r="R503" s="13">
        <v>49668</v>
      </c>
      <c r="S503" s="14">
        <v>49752</v>
      </c>
      <c r="T503" s="13">
        <v>49825</v>
      </c>
      <c r="U503" s="14">
        <v>49903</v>
      </c>
      <c r="V503" s="13">
        <v>50001</v>
      </c>
      <c r="W503" s="14">
        <v>50068</v>
      </c>
      <c r="X503" s="13">
        <v>50144</v>
      </c>
      <c r="Y503" s="14">
        <v>50229</v>
      </c>
      <c r="Z503" s="13">
        <v>50421</v>
      </c>
      <c r="AA503" s="14">
        <v>50477</v>
      </c>
      <c r="AB503" s="13">
        <v>50557</v>
      </c>
      <c r="AC503" s="14">
        <v>50608</v>
      </c>
      <c r="AD503" s="13">
        <v>50674</v>
      </c>
      <c r="AE503" s="13">
        <v>51009</v>
      </c>
      <c r="AF503" s="14">
        <v>51060</v>
      </c>
    </row>
    <row r="504" s="23" customFormat="1" ht="18" customHeight="1" spans="2:32">
      <c r="Q504" s="35"/>
      <c r="R504" s="13">
        <v>49670</v>
      </c>
      <c r="S504" s="14">
        <v>49753</v>
      </c>
      <c r="T504" s="13">
        <v>49826</v>
      </c>
      <c r="U504" s="14">
        <v>49905</v>
      </c>
      <c r="V504" s="13">
        <v>50002</v>
      </c>
      <c r="W504" s="14">
        <v>50070</v>
      </c>
      <c r="X504" s="13">
        <v>50146</v>
      </c>
      <c r="Y504" s="14">
        <v>50230</v>
      </c>
      <c r="Z504" s="13">
        <v>50424</v>
      </c>
      <c r="AA504" s="14">
        <v>50478</v>
      </c>
      <c r="AB504" s="13">
        <v>50558</v>
      </c>
      <c r="AC504" s="14">
        <v>50609</v>
      </c>
      <c r="AD504" s="13">
        <v>50675</v>
      </c>
      <c r="AE504" s="13">
        <v>51010</v>
      </c>
      <c r="AF504" s="14">
        <v>51061</v>
      </c>
    </row>
    <row r="505" s="23" customFormat="1" ht="18" customHeight="1" spans="2:32">
      <c r="Q505" s="35"/>
      <c r="R505" s="13">
        <v>49673</v>
      </c>
      <c r="S505" s="14">
        <v>49755</v>
      </c>
      <c r="T505" s="13">
        <v>49827</v>
      </c>
      <c r="U505" s="14">
        <v>49908</v>
      </c>
      <c r="V505" s="13">
        <v>50005</v>
      </c>
      <c r="W505" s="14">
        <v>50071</v>
      </c>
      <c r="X505" s="13">
        <v>50147</v>
      </c>
      <c r="Y505" s="14">
        <v>50231</v>
      </c>
      <c r="Z505" s="13">
        <v>50426</v>
      </c>
      <c r="AA505" s="14">
        <v>50479</v>
      </c>
      <c r="AB505" s="13">
        <v>50559</v>
      </c>
      <c r="AC505" s="14">
        <v>50611</v>
      </c>
      <c r="AD505" s="13">
        <v>50676</v>
      </c>
      <c r="AE505" s="13">
        <v>51011</v>
      </c>
      <c r="AF505" s="14">
        <v>51062</v>
      </c>
    </row>
    <row r="506" s="23" customFormat="1" ht="18" customHeight="1" spans="2:32">
      <c r="Q506" s="35"/>
      <c r="R506" s="13">
        <v>49674</v>
      </c>
      <c r="S506" s="14">
        <v>49756</v>
      </c>
      <c r="T506" s="13">
        <v>49831</v>
      </c>
      <c r="U506" s="14">
        <v>49910</v>
      </c>
      <c r="V506" s="13">
        <v>50006</v>
      </c>
      <c r="W506" s="14">
        <v>50072</v>
      </c>
      <c r="X506" s="13">
        <v>50148</v>
      </c>
      <c r="Y506" s="14">
        <v>50232</v>
      </c>
      <c r="Z506" s="13">
        <v>50430</v>
      </c>
      <c r="AA506" s="14">
        <v>50480</v>
      </c>
      <c r="AB506" s="13">
        <v>50560</v>
      </c>
      <c r="AC506" s="14">
        <v>50612</v>
      </c>
      <c r="AD506" s="13">
        <v>50680</v>
      </c>
      <c r="AE506" s="13">
        <v>51012</v>
      </c>
      <c r="AF506" s="14">
        <v>51063</v>
      </c>
    </row>
    <row r="507" s="23" customFormat="1" ht="18" customHeight="1" spans="2:32">
      <c r="Q507" s="35"/>
      <c r="R507" s="13">
        <v>49679</v>
      </c>
      <c r="S507" s="14">
        <v>49757</v>
      </c>
      <c r="T507" s="13">
        <v>49833</v>
      </c>
      <c r="U507" s="14">
        <v>49911</v>
      </c>
      <c r="V507" s="13">
        <v>50007</v>
      </c>
      <c r="W507" s="14">
        <v>50073</v>
      </c>
      <c r="X507" s="13">
        <v>50149</v>
      </c>
      <c r="Y507" s="14">
        <v>50233</v>
      </c>
      <c r="Z507" s="13">
        <v>50431</v>
      </c>
      <c r="AA507" s="14">
        <v>50481</v>
      </c>
      <c r="AB507" s="13">
        <v>50561</v>
      </c>
      <c r="AC507" s="14">
        <v>50619</v>
      </c>
      <c r="AD507" s="13">
        <v>50681</v>
      </c>
      <c r="AE507" s="13">
        <v>51014</v>
      </c>
      <c r="AF507" s="14">
        <v>51201</v>
      </c>
    </row>
    <row r="508" s="23" customFormat="1" ht="18" customHeight="1" spans="2:32">
      <c r="Q508" s="35"/>
      <c r="R508" s="13">
        <v>49680</v>
      </c>
      <c r="S508" s="14">
        <v>49759</v>
      </c>
      <c r="T508" s="13">
        <v>49834</v>
      </c>
      <c r="U508" s="14">
        <v>49912</v>
      </c>
      <c r="V508" s="13">
        <v>50008</v>
      </c>
      <c r="W508" s="14">
        <v>50074</v>
      </c>
      <c r="X508" s="13">
        <v>50150</v>
      </c>
      <c r="Y508" s="14">
        <v>50234</v>
      </c>
      <c r="Z508" s="13">
        <v>50432</v>
      </c>
      <c r="AA508" s="14">
        <v>50482</v>
      </c>
      <c r="AB508" s="13">
        <v>50562</v>
      </c>
      <c r="AC508" s="14">
        <v>50621</v>
      </c>
      <c r="AD508" s="13">
        <v>50682</v>
      </c>
      <c r="AE508" s="13">
        <v>51016</v>
      </c>
      <c r="AF508" s="14">
        <v>51230</v>
      </c>
    </row>
    <row r="509" s="23" customFormat="1" ht="18" customHeight="1" spans="2:32">
      <c r="Q509" s="35"/>
      <c r="R509" s="13">
        <v>49682</v>
      </c>
      <c r="S509" s="14">
        <v>49760</v>
      </c>
      <c r="T509" s="13">
        <v>49835</v>
      </c>
      <c r="U509" s="14">
        <v>49913</v>
      </c>
      <c r="V509" s="13">
        <v>50020</v>
      </c>
      <c r="W509" s="14">
        <v>50075</v>
      </c>
      <c r="X509" s="13">
        <v>50151</v>
      </c>
      <c r="Y509" s="14">
        <v>50235</v>
      </c>
      <c r="Z509" s="13">
        <v>50433</v>
      </c>
      <c r="AA509" s="14">
        <v>50483</v>
      </c>
      <c r="AB509" s="13">
        <v>50563</v>
      </c>
      <c r="AC509" s="14">
        <v>50623</v>
      </c>
      <c r="AD509" s="13">
        <v>50801</v>
      </c>
      <c r="AE509" s="13">
        <v>51018</v>
      </c>
      <c r="AF509" s="14">
        <v>51231</v>
      </c>
    </row>
    <row r="510" s="23" customFormat="1" ht="18" customHeight="1" spans="2:32">
      <c r="Q510" s="35"/>
      <c r="R510" s="13">
        <v>49683</v>
      </c>
      <c r="S510" s="14">
        <v>49761</v>
      </c>
      <c r="T510" s="13">
        <v>49836</v>
      </c>
      <c r="U510" s="14">
        <v>49916</v>
      </c>
      <c r="V510" s="13">
        <v>50022</v>
      </c>
      <c r="W510" s="14">
        <v>50076</v>
      </c>
      <c r="X510" s="13">
        <v>50152</v>
      </c>
      <c r="Y510" s="14">
        <v>50236</v>
      </c>
      <c r="Z510" s="13">
        <v>50434</v>
      </c>
      <c r="AA510" s="14">
        <v>50484</v>
      </c>
      <c r="AB510" s="13">
        <v>50565</v>
      </c>
      <c r="AC510" s="14">
        <v>50624</v>
      </c>
      <c r="AD510" s="13">
        <v>50830</v>
      </c>
      <c r="AE510" s="13">
        <v>51019</v>
      </c>
      <c r="AF510" s="14">
        <v>51232</v>
      </c>
    </row>
    <row r="511" s="23" customFormat="1" ht="18" customHeight="1" spans="2:32">
      <c r="Q511" s="35"/>
      <c r="R511" s="13">
        <v>49688</v>
      </c>
      <c r="S511" s="14">
        <v>49762</v>
      </c>
      <c r="T511" s="13">
        <v>49838</v>
      </c>
      <c r="U511" s="14">
        <v>49917</v>
      </c>
      <c r="V511" s="13">
        <v>50025</v>
      </c>
      <c r="W511" s="14">
        <v>50078</v>
      </c>
      <c r="X511" s="13">
        <v>50153</v>
      </c>
      <c r="Y511" s="14">
        <v>50237</v>
      </c>
      <c r="Z511" s="13">
        <v>50438</v>
      </c>
      <c r="AA511" s="14">
        <v>50510</v>
      </c>
      <c r="AB511" s="13">
        <v>50566</v>
      </c>
      <c r="AC511" s="14">
        <v>50625</v>
      </c>
      <c r="AD511" s="13">
        <v>50831</v>
      </c>
      <c r="AE511" s="13">
        <v>51020</v>
      </c>
      <c r="AF511" s="14">
        <v>51234</v>
      </c>
    </row>
    <row r="512" s="23" customFormat="1" ht="18" customHeight="1" spans="2:32">
      <c r="Q512" s="35"/>
      <c r="R512" s="13">
        <v>49689</v>
      </c>
      <c r="S512" s="14">
        <v>49765</v>
      </c>
      <c r="T512" s="13">
        <v>49839</v>
      </c>
      <c r="U512" s="14">
        <v>49918</v>
      </c>
      <c r="V512" s="13">
        <v>50026</v>
      </c>
      <c r="W512" s="14">
        <v>50099</v>
      </c>
      <c r="X512" s="13">
        <v>50154</v>
      </c>
      <c r="Y512" s="14">
        <v>50238</v>
      </c>
      <c r="Z512" s="13">
        <v>50439</v>
      </c>
      <c r="AA512" s="14">
        <v>50514</v>
      </c>
      <c r="AB512" s="13">
        <v>50567</v>
      </c>
      <c r="AC512" s="14">
        <v>50626</v>
      </c>
      <c r="AD512" s="13">
        <v>50833</v>
      </c>
      <c r="AE512" s="13">
        <v>51022</v>
      </c>
      <c r="AF512" s="14">
        <v>51235</v>
      </c>
    </row>
    <row r="513" s="23" customFormat="1" ht="18" customHeight="1" spans="17:32">
      <c r="Q513" s="35"/>
      <c r="R513" s="13">
        <v>49705</v>
      </c>
      <c r="S513" s="14">
        <v>49766</v>
      </c>
      <c r="T513" s="13">
        <v>49840</v>
      </c>
      <c r="U513" s="14">
        <v>49919</v>
      </c>
      <c r="V513" s="13">
        <v>50027</v>
      </c>
      <c r="W513" s="14">
        <v>50101</v>
      </c>
      <c r="X513" s="13">
        <v>50155</v>
      </c>
      <c r="Y513" s="14">
        <v>50239</v>
      </c>
      <c r="Z513" s="13">
        <v>50440</v>
      </c>
      <c r="AA513" s="14">
        <v>50515</v>
      </c>
      <c r="AB513" s="13">
        <v>50568</v>
      </c>
      <c r="AC513" s="14">
        <v>50627</v>
      </c>
      <c r="AD513" s="13">
        <v>50835</v>
      </c>
      <c r="AE513" s="13">
        <v>51023</v>
      </c>
      <c r="AF513" s="14">
        <v>51237</v>
      </c>
    </row>
    <row r="514" s="23" customFormat="1" ht="18" customHeight="1" spans="17:32">
      <c r="Q514" s="35"/>
      <c r="R514" s="13">
        <v>49706</v>
      </c>
      <c r="S514" s="14">
        <v>49768</v>
      </c>
      <c r="T514" s="13">
        <v>49847</v>
      </c>
      <c r="U514" s="14">
        <v>49920</v>
      </c>
      <c r="V514" s="13">
        <v>50028</v>
      </c>
      <c r="W514" s="14">
        <v>50102</v>
      </c>
      <c r="X514" s="13">
        <v>50156</v>
      </c>
      <c r="Y514" s="14">
        <v>50240</v>
      </c>
      <c r="Z514" s="13">
        <v>50441</v>
      </c>
      <c r="AA514" s="14">
        <v>50516</v>
      </c>
      <c r="AB514" s="13">
        <v>50569</v>
      </c>
      <c r="AC514" s="14">
        <v>50628</v>
      </c>
      <c r="AD514" s="13">
        <v>50836</v>
      </c>
      <c r="AE514" s="13">
        <v>51024</v>
      </c>
      <c r="AF514" s="14">
        <v>51238</v>
      </c>
    </row>
    <row r="515" s="23" customFormat="1" ht="18" customHeight="1" spans="17:32">
      <c r="Q515" s="35"/>
      <c r="R515" s="13">
        <v>49709</v>
      </c>
      <c r="S515" s="14">
        <v>49769</v>
      </c>
      <c r="T515" s="13">
        <v>49848</v>
      </c>
      <c r="U515" s="14">
        <v>49921</v>
      </c>
      <c r="V515" s="13">
        <v>50029</v>
      </c>
      <c r="W515" s="14">
        <v>50103</v>
      </c>
      <c r="X515" s="13">
        <v>50157</v>
      </c>
      <c r="Y515" s="14">
        <v>50242</v>
      </c>
      <c r="Z515" s="13">
        <v>50444</v>
      </c>
      <c r="AA515" s="14">
        <v>50517</v>
      </c>
      <c r="AB515" s="13">
        <v>50570</v>
      </c>
      <c r="AC515" s="14">
        <v>50629</v>
      </c>
      <c r="AD515" s="13">
        <v>50837</v>
      </c>
      <c r="AE515" s="13">
        <v>51025</v>
      </c>
      <c r="AF515" s="14">
        <v>51239</v>
      </c>
    </row>
    <row r="516" s="23" customFormat="1" ht="18" customHeight="1" spans="17:32">
      <c r="Q516" s="35"/>
      <c r="R516" s="13">
        <v>49710</v>
      </c>
      <c r="S516" s="14">
        <v>49774</v>
      </c>
      <c r="T516" s="13">
        <v>49849</v>
      </c>
      <c r="U516" s="14">
        <v>49922</v>
      </c>
      <c r="V516" s="13">
        <v>50031</v>
      </c>
      <c r="W516" s="14">
        <v>50104</v>
      </c>
      <c r="X516" s="13">
        <v>50160</v>
      </c>
      <c r="Y516" s="14">
        <v>50244</v>
      </c>
      <c r="Z516" s="13">
        <v>50446</v>
      </c>
      <c r="AA516" s="14">
        <v>50518</v>
      </c>
      <c r="AB516" s="13">
        <v>50571</v>
      </c>
      <c r="AC516" s="14">
        <v>50630</v>
      </c>
      <c r="AD516" s="13">
        <v>50839</v>
      </c>
      <c r="AE516" s="13">
        <v>51026</v>
      </c>
      <c r="AF516" s="14">
        <v>51240</v>
      </c>
    </row>
    <row r="517" s="23" customFormat="1" ht="18" customHeight="1" spans="17:32">
      <c r="Q517" s="35"/>
      <c r="R517" s="13">
        <v>49711</v>
      </c>
      <c r="S517" s="14">
        <v>49775</v>
      </c>
      <c r="T517" s="13">
        <v>49852</v>
      </c>
      <c r="U517" s="14">
        <v>49925</v>
      </c>
      <c r="V517" s="13">
        <v>50032</v>
      </c>
      <c r="W517" s="14">
        <v>50106</v>
      </c>
      <c r="X517" s="13">
        <v>50161</v>
      </c>
      <c r="Y517" s="14">
        <v>50246</v>
      </c>
      <c r="Z517" s="13">
        <v>50447</v>
      </c>
      <c r="AA517" s="14">
        <v>50519</v>
      </c>
      <c r="AB517" s="13">
        <v>50573</v>
      </c>
      <c r="AC517" s="14">
        <v>50631</v>
      </c>
      <c r="AD517" s="13">
        <v>50840</v>
      </c>
      <c r="AE517" s="13">
        <v>51027</v>
      </c>
      <c r="AF517" s="14">
        <v>51241</v>
      </c>
    </row>
    <row r="518" s="23" customFormat="1" ht="18" customHeight="1" spans="17:32">
      <c r="Q518" s="35"/>
      <c r="R518" s="13">
        <v>49713</v>
      </c>
      <c r="S518" s="14">
        <v>49776</v>
      </c>
      <c r="T518" s="13">
        <v>49853</v>
      </c>
      <c r="U518" s="14">
        <v>49927</v>
      </c>
      <c r="V518" s="13">
        <v>50033</v>
      </c>
      <c r="W518" s="14">
        <v>50107</v>
      </c>
      <c r="X518" s="13">
        <v>50162</v>
      </c>
      <c r="Y518" s="14">
        <v>50247</v>
      </c>
      <c r="Z518" s="13">
        <v>50448</v>
      </c>
      <c r="AA518" s="14">
        <v>50520</v>
      </c>
      <c r="AB518" s="13">
        <v>50574</v>
      </c>
      <c r="AC518" s="14">
        <v>50632</v>
      </c>
      <c r="AD518" s="13">
        <v>50841</v>
      </c>
      <c r="AE518" s="13">
        <v>51028</v>
      </c>
      <c r="AF518" s="14">
        <v>51242</v>
      </c>
    </row>
    <row r="519" s="23" customFormat="1" ht="18" customHeight="1" spans="17:32">
      <c r="Q519" s="35"/>
      <c r="R519" s="13">
        <v>49715</v>
      </c>
      <c r="S519" s="14">
        <v>49777</v>
      </c>
      <c r="T519" s="13">
        <v>49854</v>
      </c>
      <c r="U519" s="14">
        <v>49929</v>
      </c>
      <c r="V519" s="13">
        <v>50034</v>
      </c>
      <c r="W519" s="14">
        <v>50108</v>
      </c>
      <c r="X519" s="13">
        <v>50164</v>
      </c>
      <c r="Y519" s="14">
        <v>50248</v>
      </c>
      <c r="Z519" s="13">
        <v>50449</v>
      </c>
      <c r="AA519" s="14">
        <v>50522</v>
      </c>
      <c r="AB519" s="13">
        <v>50575</v>
      </c>
      <c r="AC519" s="14">
        <v>50633</v>
      </c>
      <c r="AD519" s="13">
        <v>50842</v>
      </c>
      <c r="AE519" s="13">
        <v>51029</v>
      </c>
      <c r="AF519" s="14">
        <v>51243</v>
      </c>
    </row>
    <row r="520" s="23" customFormat="1" ht="18" customHeight="1" spans="17:32">
      <c r="Q520" s="35"/>
      <c r="R520" s="13">
        <v>49716</v>
      </c>
      <c r="S520" s="14">
        <v>49779</v>
      </c>
      <c r="T520" s="13">
        <v>49861</v>
      </c>
      <c r="U520" s="14">
        <v>49930</v>
      </c>
      <c r="V520" s="13">
        <v>50039</v>
      </c>
      <c r="W520" s="14">
        <v>50110</v>
      </c>
      <c r="X520" s="13">
        <v>50165</v>
      </c>
      <c r="Y520" s="14">
        <v>50249</v>
      </c>
      <c r="Z520" s="13">
        <v>50450</v>
      </c>
      <c r="AA520" s="14">
        <v>50523</v>
      </c>
      <c r="AB520" s="13">
        <v>50576</v>
      </c>
      <c r="AC520" s="14">
        <v>50635</v>
      </c>
      <c r="AD520" s="13">
        <v>50843</v>
      </c>
      <c r="AE520" s="13">
        <v>51030</v>
      </c>
      <c r="AF520" s="14">
        <v>51244</v>
      </c>
    </row>
    <row r="521" s="23" customFormat="1" ht="18" customHeight="1" spans="17:32">
      <c r="Q521" s="35"/>
      <c r="R521" s="13">
        <v>49717</v>
      </c>
      <c r="S521" s="14">
        <v>49780</v>
      </c>
      <c r="T521" s="13">
        <v>49862</v>
      </c>
      <c r="U521" s="14">
        <v>49934</v>
      </c>
      <c r="V521" s="13">
        <v>50040</v>
      </c>
      <c r="W521" s="14">
        <v>50115</v>
      </c>
      <c r="X521" s="13">
        <v>50166</v>
      </c>
      <c r="Y521" s="14">
        <v>50250</v>
      </c>
      <c r="Z521" s="13">
        <v>50451</v>
      </c>
      <c r="AA521" s="14">
        <v>50524</v>
      </c>
      <c r="AB521" s="13">
        <v>50577</v>
      </c>
      <c r="AC521" s="14">
        <v>50636</v>
      </c>
      <c r="AD521" s="13">
        <v>50845</v>
      </c>
      <c r="AE521" s="13">
        <v>51033</v>
      </c>
      <c r="AF521" s="14">
        <v>51245</v>
      </c>
    </row>
    <row r="522" s="23" customFormat="1" ht="18" customHeight="1" spans="17:32">
      <c r="Q522" s="35"/>
      <c r="R522" s="13">
        <v>49718</v>
      </c>
      <c r="S522" s="14">
        <v>49782</v>
      </c>
      <c r="T522" s="13">
        <v>49865</v>
      </c>
      <c r="U522" s="14">
        <v>49935</v>
      </c>
      <c r="V522" s="13">
        <v>50041</v>
      </c>
      <c r="W522" s="14">
        <v>50116</v>
      </c>
      <c r="X522" s="13">
        <v>50167</v>
      </c>
      <c r="Y522" s="14">
        <v>50251</v>
      </c>
      <c r="Z522" s="13">
        <v>50452</v>
      </c>
      <c r="AA522" s="14">
        <v>50525</v>
      </c>
      <c r="AB522" s="13">
        <v>50578</v>
      </c>
      <c r="AC522" s="14">
        <v>50638</v>
      </c>
      <c r="AD522" s="13">
        <v>50846</v>
      </c>
      <c r="AE522" s="13">
        <v>51034</v>
      </c>
      <c r="AF522" s="14">
        <v>51246</v>
      </c>
    </row>
    <row r="523" s="23" customFormat="1" ht="18" customHeight="1" spans="17:32">
      <c r="Q523" s="35"/>
      <c r="R523" s="13">
        <v>49719</v>
      </c>
      <c r="S523" s="14">
        <v>49788</v>
      </c>
      <c r="T523" s="13">
        <v>49866</v>
      </c>
      <c r="U523" s="14">
        <v>49938</v>
      </c>
      <c r="V523" s="13">
        <v>50042</v>
      </c>
      <c r="W523" s="14">
        <v>50117</v>
      </c>
      <c r="X523" s="13">
        <v>50168</v>
      </c>
      <c r="Y523" s="14">
        <v>50252</v>
      </c>
      <c r="Z523" s="13">
        <v>50453</v>
      </c>
      <c r="AA523" s="14">
        <v>50527</v>
      </c>
      <c r="AB523" s="13">
        <v>50579</v>
      </c>
      <c r="AC523" s="14">
        <v>50641</v>
      </c>
      <c r="AD523" s="13">
        <v>50847</v>
      </c>
      <c r="AE523" s="13">
        <v>51035</v>
      </c>
      <c r="AF523" s="14">
        <v>51247</v>
      </c>
    </row>
    <row r="524" s="23" customFormat="1" ht="18" customHeight="1" spans="17:32">
      <c r="Q524" s="35"/>
      <c r="R524" s="13">
        <v>49721</v>
      </c>
      <c r="S524" s="14">
        <v>49791</v>
      </c>
      <c r="T524" s="13">
        <v>49868</v>
      </c>
      <c r="U524" s="14">
        <v>49942</v>
      </c>
      <c r="V524" s="13">
        <v>50043</v>
      </c>
      <c r="W524" s="14">
        <v>50118</v>
      </c>
      <c r="X524" s="13">
        <v>50169</v>
      </c>
      <c r="Y524" s="14">
        <v>50254</v>
      </c>
      <c r="Z524" s="13">
        <v>50454</v>
      </c>
      <c r="AA524" s="14">
        <v>50528</v>
      </c>
      <c r="AB524" s="13">
        <v>50581</v>
      </c>
      <c r="AC524" s="14">
        <v>50642</v>
      </c>
      <c r="AD524" s="13">
        <v>50848</v>
      </c>
      <c r="AE524" s="13">
        <v>51036</v>
      </c>
      <c r="AF524" s="14">
        <v>51248</v>
      </c>
    </row>
    <row r="525" s="23" customFormat="1" ht="18" customHeight="1" spans="17:32">
      <c r="Q525" s="35"/>
      <c r="R525" s="13">
        <v>49724</v>
      </c>
      <c r="S525" s="14">
        <v>49792</v>
      </c>
      <c r="T525" s="13">
        <v>49872</v>
      </c>
      <c r="U525" s="14">
        <v>49945</v>
      </c>
      <c r="V525" s="13">
        <v>50044</v>
      </c>
      <c r="W525" s="14">
        <v>50119</v>
      </c>
      <c r="X525" s="13">
        <v>50170</v>
      </c>
      <c r="Y525" s="14">
        <v>50255</v>
      </c>
      <c r="Z525" s="13">
        <v>50455</v>
      </c>
      <c r="AA525" s="14">
        <v>50530</v>
      </c>
      <c r="AB525" s="13">
        <v>50582</v>
      </c>
      <c r="AC525" s="14">
        <v>50645</v>
      </c>
      <c r="AD525" s="13">
        <v>50849</v>
      </c>
      <c r="AE525" s="13">
        <v>51037</v>
      </c>
      <c r="AF525" s="14">
        <v>51249</v>
      </c>
    </row>
    <row r="526" s="23" customFormat="1" ht="18" customHeight="1" spans="17:32">
      <c r="Q526" s="35"/>
      <c r="R526" s="13">
        <v>49725</v>
      </c>
      <c r="S526" s="14">
        <v>49793</v>
      </c>
      <c r="T526" s="13">
        <v>49873</v>
      </c>
      <c r="U526" s="14">
        <v>49946</v>
      </c>
      <c r="V526" s="13">
        <v>50046</v>
      </c>
      <c r="W526" s="14">
        <v>50120</v>
      </c>
      <c r="X526" s="13">
        <v>50171</v>
      </c>
      <c r="Y526" s="14">
        <v>50256</v>
      </c>
      <c r="Z526" s="13">
        <v>50456</v>
      </c>
      <c r="AA526" s="14">
        <v>50531</v>
      </c>
      <c r="AB526" s="13">
        <v>50583</v>
      </c>
      <c r="AC526" s="14">
        <v>50647</v>
      </c>
      <c r="AD526" s="13">
        <v>50851</v>
      </c>
      <c r="AE526" s="13">
        <v>51038</v>
      </c>
      <c r="AF526" s="14">
        <v>51330</v>
      </c>
    </row>
    <row r="527" s="23" customFormat="1" ht="18" customHeight="1" spans="17:32">
      <c r="Q527" s="35"/>
      <c r="R527" s="13">
        <v>49726</v>
      </c>
      <c r="S527" s="14">
        <v>49795</v>
      </c>
      <c r="T527" s="13">
        <v>49877</v>
      </c>
      <c r="U527" s="14">
        <v>49947</v>
      </c>
      <c r="V527" s="13">
        <v>50048</v>
      </c>
      <c r="W527" s="14">
        <v>50122</v>
      </c>
      <c r="X527" s="13">
        <v>50173</v>
      </c>
      <c r="Y527" s="14">
        <v>50257</v>
      </c>
      <c r="Z527" s="13">
        <v>50457</v>
      </c>
      <c r="AA527" s="14">
        <v>50532</v>
      </c>
      <c r="AB527" s="13">
        <v>50585</v>
      </c>
      <c r="AC527" s="14">
        <v>50649</v>
      </c>
      <c r="AD527" s="13">
        <v>50853</v>
      </c>
      <c r="AE527" s="13">
        <v>51039</v>
      </c>
      <c r="AF527" s="14">
        <v>51333</v>
      </c>
    </row>
    <row r="528" s="23" customFormat="1" ht="18" customHeight="1" spans="17:32">
      <c r="Q528" s="35"/>
      <c r="R528" s="13">
        <v>49727</v>
      </c>
      <c r="S528" s="14">
        <v>49797</v>
      </c>
      <c r="T528" s="13">
        <v>49878</v>
      </c>
      <c r="U528" s="14">
        <v>49948</v>
      </c>
      <c r="V528" s="13">
        <v>50049</v>
      </c>
      <c r="W528" s="14">
        <v>50123</v>
      </c>
      <c r="X528" s="13">
        <v>50174</v>
      </c>
      <c r="Y528" s="14">
        <v>50258</v>
      </c>
      <c r="Z528" s="13">
        <v>50458</v>
      </c>
      <c r="AA528" s="14">
        <v>50533</v>
      </c>
      <c r="AB528" s="13">
        <v>50586</v>
      </c>
      <c r="AC528" s="14">
        <v>50650</v>
      </c>
      <c r="AD528" s="13">
        <v>50854</v>
      </c>
      <c r="AE528" s="13">
        <v>51040</v>
      </c>
      <c r="AF528" s="14">
        <v>51334</v>
      </c>
    </row>
    <row r="529" s="23" customFormat="1" ht="18" customHeight="1" spans="17:32">
      <c r="Q529" s="35"/>
      <c r="R529" s="13">
        <v>49728</v>
      </c>
      <c r="S529" s="14">
        <v>49799</v>
      </c>
      <c r="T529" s="13">
        <v>49879</v>
      </c>
      <c r="U529" s="14">
        <v>49950</v>
      </c>
      <c r="V529" s="13">
        <v>50050</v>
      </c>
      <c r="W529" s="14">
        <v>50127</v>
      </c>
      <c r="X529" s="13">
        <v>50206</v>
      </c>
      <c r="Y529" s="14">
        <v>50259</v>
      </c>
      <c r="Z529" s="13">
        <v>50459</v>
      </c>
      <c r="AA529" s="14">
        <v>50535</v>
      </c>
      <c r="AB529" s="13">
        <v>50590</v>
      </c>
      <c r="AC529" s="14">
        <v>50651</v>
      </c>
      <c r="AD529" s="13">
        <v>50857</v>
      </c>
      <c r="AE529" s="13">
        <v>51041</v>
      </c>
      <c r="AF529" s="14">
        <v>51338</v>
      </c>
    </row>
    <row r="530" s="23" customFormat="1" ht="18" customHeight="1" spans="17:32">
      <c r="Q530" s="35"/>
      <c r="R530" s="13">
        <v>49729</v>
      </c>
      <c r="S530" s="14">
        <v>49805</v>
      </c>
      <c r="T530" s="13">
        <v>49880</v>
      </c>
      <c r="U530" s="14">
        <v>49952</v>
      </c>
      <c r="V530" s="13">
        <v>50051</v>
      </c>
      <c r="W530" s="14">
        <v>50128</v>
      </c>
      <c r="X530" s="13">
        <v>50207</v>
      </c>
      <c r="Y530" s="14">
        <v>50261</v>
      </c>
      <c r="Z530" s="13">
        <v>50460</v>
      </c>
      <c r="AA530" s="14">
        <v>50536</v>
      </c>
      <c r="AB530" s="13">
        <v>50591</v>
      </c>
      <c r="AC530" s="14">
        <v>50653</v>
      </c>
      <c r="AD530" s="13">
        <v>50858</v>
      </c>
      <c r="AE530" s="13">
        <v>51044</v>
      </c>
      <c r="AF530" s="14">
        <v>51341</v>
      </c>
    </row>
    <row r="531" s="23" customFormat="1" ht="18" customHeight="1" spans="17:32">
      <c r="Q531" s="35"/>
      <c r="R531" s="13">
        <v>49730</v>
      </c>
      <c r="S531" s="14">
        <v>49806</v>
      </c>
      <c r="T531" s="13">
        <v>49881</v>
      </c>
      <c r="U531" s="14">
        <v>49953</v>
      </c>
      <c r="V531" s="13">
        <v>50052</v>
      </c>
      <c r="W531" s="14">
        <v>50129</v>
      </c>
      <c r="X531" s="13">
        <v>50210</v>
      </c>
      <c r="Y531" s="14">
        <v>50262</v>
      </c>
      <c r="Z531" s="13">
        <v>50461</v>
      </c>
      <c r="AA531" s="14">
        <v>50538</v>
      </c>
      <c r="AB531" s="13">
        <v>50592</v>
      </c>
      <c r="AC531" s="14">
        <v>50654</v>
      </c>
      <c r="AD531" s="13">
        <v>50859</v>
      </c>
      <c r="AE531" s="13">
        <v>51045</v>
      </c>
      <c r="AF531" s="14">
        <v>51342</v>
      </c>
    </row>
    <row r="532" s="23" customFormat="1" ht="18" customHeight="1" spans="17:32">
      <c r="Q532" s="35"/>
      <c r="R532" s="13">
        <v>49733</v>
      </c>
      <c r="S532" s="14">
        <v>49807</v>
      </c>
      <c r="T532" s="13">
        <v>49883</v>
      </c>
      <c r="U532" s="14">
        <v>49955</v>
      </c>
      <c r="V532" s="13">
        <v>50054</v>
      </c>
      <c r="W532" s="14">
        <v>50130</v>
      </c>
      <c r="X532" s="13">
        <v>50212</v>
      </c>
      <c r="Y532" s="14">
        <v>50264</v>
      </c>
      <c r="Z532" s="13">
        <v>50464</v>
      </c>
      <c r="AA532" s="14">
        <v>50539</v>
      </c>
      <c r="AB532" s="13">
        <v>50593</v>
      </c>
      <c r="AC532" s="14">
        <v>50655</v>
      </c>
      <c r="AD532" s="13">
        <v>50860</v>
      </c>
      <c r="AE532" s="13">
        <v>51046</v>
      </c>
      <c r="AF532" s="14">
        <v>51343</v>
      </c>
    </row>
    <row r="533" s="23" customFormat="1" ht="18" customHeight="1" spans="17:32">
      <c r="Q533" s="35"/>
      <c r="R533" s="13">
        <v>49736</v>
      </c>
      <c r="S533" s="14">
        <v>49812</v>
      </c>
      <c r="T533" s="13">
        <v>49884</v>
      </c>
      <c r="U533" s="14">
        <v>49958</v>
      </c>
      <c r="V533" s="13">
        <v>50055</v>
      </c>
      <c r="W533" s="14">
        <v>50132</v>
      </c>
      <c r="X533" s="13">
        <v>50213</v>
      </c>
      <c r="Y533" s="14">
        <v>50268</v>
      </c>
      <c r="Z533" s="13">
        <v>50465</v>
      </c>
      <c r="AA533" s="14">
        <v>50540</v>
      </c>
      <c r="AB533" s="13">
        <v>50594</v>
      </c>
      <c r="AC533" s="14">
        <v>50658</v>
      </c>
      <c r="AD533" s="13">
        <v>50861</v>
      </c>
      <c r="AE533" s="13">
        <v>51047</v>
      </c>
      <c r="AF533" s="14">
        <v>51344</v>
      </c>
    </row>
    <row r="534" s="23" customFormat="1" ht="18" customHeight="1" spans="17:32">
      <c r="Q534" s="35"/>
      <c r="R534" s="13">
        <v>49738</v>
      </c>
      <c r="S534" s="14">
        <v>49813</v>
      </c>
      <c r="T534" s="13">
        <v>49885</v>
      </c>
      <c r="U534" s="14">
        <v>49959</v>
      </c>
      <c r="V534" s="13">
        <v>50056</v>
      </c>
      <c r="W534" s="14">
        <v>50133</v>
      </c>
      <c r="X534" s="13">
        <v>50214</v>
      </c>
      <c r="Y534" s="14">
        <v>50269</v>
      </c>
      <c r="Z534" s="13">
        <v>50466</v>
      </c>
      <c r="AA534" s="14">
        <v>50541</v>
      </c>
      <c r="AB534" s="13">
        <v>50597</v>
      </c>
      <c r="AC534" s="14">
        <v>50660</v>
      </c>
      <c r="AD534" s="13">
        <v>50862</v>
      </c>
      <c r="AE534" s="13">
        <v>51048</v>
      </c>
      <c r="AF534" s="14">
        <v>51345</v>
      </c>
    </row>
    <row r="535" s="23" customFormat="1" ht="18" customHeight="1" spans="17:32">
      <c r="Q535" s="35"/>
      <c r="R535" s="13">
        <v>49739</v>
      </c>
      <c r="S535" s="14">
        <v>49814</v>
      </c>
      <c r="T535" s="13">
        <v>49886</v>
      </c>
      <c r="U535" s="14">
        <v>49960</v>
      </c>
      <c r="V535" s="13">
        <v>50057</v>
      </c>
      <c r="W535" s="14">
        <v>50134</v>
      </c>
      <c r="X535" s="13">
        <v>50216</v>
      </c>
      <c r="Y535" s="14">
        <v>50271</v>
      </c>
      <c r="Z535" s="13">
        <v>50467</v>
      </c>
      <c r="AA535" s="14">
        <v>50542</v>
      </c>
      <c r="AB535" s="13">
        <v>50598</v>
      </c>
      <c r="AC535" s="14">
        <v>50661</v>
      </c>
      <c r="AD535" s="13">
        <v>50863</v>
      </c>
      <c r="AE535" s="13">
        <v>51049</v>
      </c>
      <c r="AF535" s="14">
        <v>51346</v>
      </c>
    </row>
    <row r="536" s="23" customFormat="1" ht="18" customHeight="1" spans="17:32">
      <c r="Q536" s="35"/>
      <c r="R536" s="13">
        <v>49743</v>
      </c>
      <c r="S536" s="14">
        <v>49815</v>
      </c>
      <c r="T536" s="13">
        <v>49887</v>
      </c>
      <c r="U536" s="14">
        <v>49962</v>
      </c>
      <c r="V536" s="13">
        <v>50058</v>
      </c>
      <c r="W536" s="14">
        <v>50135</v>
      </c>
      <c r="X536" s="13">
        <v>50217</v>
      </c>
      <c r="Y536" s="14">
        <v>50272</v>
      </c>
      <c r="Z536" s="13">
        <v>50468</v>
      </c>
      <c r="AA536" s="14">
        <v>50543</v>
      </c>
      <c r="AB536" s="13">
        <v>50599</v>
      </c>
      <c r="AC536" s="14">
        <v>50665</v>
      </c>
      <c r="AD536" s="13">
        <v>50864</v>
      </c>
      <c r="AE536" s="13">
        <v>51050</v>
      </c>
      <c r="AF536" s="14">
        <v>51347</v>
      </c>
    </row>
    <row r="537" s="23" customFormat="1" ht="18" customHeight="1" spans="17:32">
      <c r="Q537" s="35"/>
      <c r="R537" s="13">
        <v>49744</v>
      </c>
      <c r="S537" s="14">
        <v>49816</v>
      </c>
      <c r="T537" s="13">
        <v>49891</v>
      </c>
      <c r="U537" s="14">
        <v>49963</v>
      </c>
      <c r="V537" s="13">
        <v>50059</v>
      </c>
      <c r="W537" s="14">
        <v>50136</v>
      </c>
      <c r="X537" s="13">
        <v>50218</v>
      </c>
      <c r="Y537" s="14">
        <v>50273</v>
      </c>
      <c r="Z537" s="13">
        <v>50469</v>
      </c>
      <c r="AA537" s="14">
        <v>50544</v>
      </c>
      <c r="AB537" s="13">
        <v>50601</v>
      </c>
      <c r="AC537" s="14">
        <v>50666</v>
      </c>
      <c r="AD537" s="13">
        <v>51001</v>
      </c>
      <c r="AE537" s="13">
        <v>51051</v>
      </c>
      <c r="AF537" s="14">
        <v>51349</v>
      </c>
    </row>
    <row r="538" s="23" customFormat="1" ht="18" customHeight="1" spans="17:32">
      <c r="Q538" s="35"/>
      <c r="R538" s="13">
        <v>49745</v>
      </c>
      <c r="S538" s="14">
        <v>49817</v>
      </c>
      <c r="T538" s="13">
        <v>49892</v>
      </c>
      <c r="U538" s="14">
        <v>49965</v>
      </c>
      <c r="V538" s="13">
        <v>50060</v>
      </c>
      <c r="W538" s="14">
        <v>50138</v>
      </c>
      <c r="X538" s="13">
        <v>50220</v>
      </c>
      <c r="Y538" s="14">
        <v>50274</v>
      </c>
      <c r="Z538" s="13">
        <v>50470</v>
      </c>
      <c r="AA538" s="14">
        <v>50545</v>
      </c>
      <c r="AB538" s="13">
        <v>50602</v>
      </c>
      <c r="AC538" s="14">
        <v>50668</v>
      </c>
      <c r="AD538" s="13">
        <v>51002</v>
      </c>
      <c r="AE538" s="13">
        <v>51052</v>
      </c>
      <c r="AF538" s="14">
        <v>51350</v>
      </c>
    </row>
    <row r="539" s="23" customFormat="1" ht="18" customHeight="1" spans="17:32">
      <c r="Q539" s="35"/>
      <c r="R539" s="13">
        <v>51354</v>
      </c>
      <c r="S539" s="14">
        <v>51527</v>
      </c>
      <c r="T539" s="13">
        <v>51579</v>
      </c>
      <c r="U539" s="14">
        <v>52064</v>
      </c>
      <c r="V539" s="13">
        <v>52172</v>
      </c>
      <c r="W539" s="14">
        <v>52309</v>
      </c>
      <c r="X539" s="13">
        <v>52543</v>
      </c>
      <c r="Y539" s="14">
        <v>52631</v>
      </c>
      <c r="Z539" s="13">
        <v>52772</v>
      </c>
      <c r="AA539" s="14">
        <v>53501</v>
      </c>
      <c r="AB539" s="13">
        <v>53588</v>
      </c>
      <c r="AC539" s="14">
        <v>53948</v>
      </c>
      <c r="AD539" s="13">
        <v>54125</v>
      </c>
      <c r="AE539" s="13">
        <v>54407</v>
      </c>
      <c r="AF539" s="14">
        <v>54462</v>
      </c>
    </row>
    <row r="540" s="23" customFormat="1" ht="18" customHeight="1" spans="17:32">
      <c r="Q540" s="35"/>
      <c r="R540" s="13">
        <v>51357</v>
      </c>
      <c r="S540" s="14">
        <v>51528</v>
      </c>
      <c r="T540" s="13">
        <v>51603</v>
      </c>
      <c r="U540" s="14">
        <v>52065</v>
      </c>
      <c r="V540" s="13">
        <v>52201</v>
      </c>
      <c r="W540" s="14">
        <v>52310</v>
      </c>
      <c r="X540" s="13">
        <v>52548</v>
      </c>
      <c r="Y540" s="14">
        <v>52635</v>
      </c>
      <c r="Z540" s="13">
        <v>52774</v>
      </c>
      <c r="AA540" s="14">
        <v>53502</v>
      </c>
      <c r="AB540" s="13">
        <v>53599</v>
      </c>
      <c r="AC540" s="14">
        <v>53949</v>
      </c>
      <c r="AD540" s="13">
        <v>54126</v>
      </c>
      <c r="AE540" s="13">
        <v>54408</v>
      </c>
      <c r="AF540" s="14">
        <v>54463</v>
      </c>
    </row>
    <row r="541" s="23" customFormat="1" ht="18" customHeight="1" spans="17:32">
      <c r="Q541" s="35"/>
      <c r="R541" s="13">
        <v>51358</v>
      </c>
      <c r="S541" s="14">
        <v>51529</v>
      </c>
      <c r="T541" s="13">
        <v>51630</v>
      </c>
      <c r="U541" s="14">
        <v>52066</v>
      </c>
      <c r="V541" s="13">
        <v>52202</v>
      </c>
      <c r="W541" s="14">
        <v>52313</v>
      </c>
      <c r="X541" s="13">
        <v>52549</v>
      </c>
      <c r="Y541" s="14">
        <v>52637</v>
      </c>
      <c r="Z541" s="13">
        <v>52776</v>
      </c>
      <c r="AA541" s="14">
        <v>53503</v>
      </c>
      <c r="AB541" s="13">
        <v>53801</v>
      </c>
      <c r="AC541" s="14">
        <v>53951</v>
      </c>
      <c r="AD541" s="13">
        <v>54127</v>
      </c>
      <c r="AE541" s="13">
        <v>54410</v>
      </c>
      <c r="AF541" s="14">
        <v>54465</v>
      </c>
    </row>
    <row r="542" s="23" customFormat="1" ht="18" customHeight="1" spans="17:32">
      <c r="Q542" s="35"/>
      <c r="R542" s="13">
        <v>51364</v>
      </c>
      <c r="S542" s="14">
        <v>51530</v>
      </c>
      <c r="T542" s="13">
        <v>51631</v>
      </c>
      <c r="U542" s="14">
        <v>52069</v>
      </c>
      <c r="V542" s="13">
        <v>52207</v>
      </c>
      <c r="W542" s="14">
        <v>52316</v>
      </c>
      <c r="X542" s="13">
        <v>52550</v>
      </c>
      <c r="Y542" s="14">
        <v>52639</v>
      </c>
      <c r="Z542" s="13">
        <v>52777</v>
      </c>
      <c r="AA542" s="14">
        <v>53504</v>
      </c>
      <c r="AB542" s="13">
        <v>53802</v>
      </c>
      <c r="AC542" s="14">
        <v>53952</v>
      </c>
      <c r="AD542" s="13">
        <v>54128</v>
      </c>
      <c r="AE542" s="13">
        <v>54411</v>
      </c>
      <c r="AF542" s="14">
        <v>54466</v>
      </c>
    </row>
    <row r="543" s="23" customFormat="1" ht="18" customHeight="1" spans="17:32">
      <c r="Q543" s="35"/>
      <c r="R543" s="13">
        <v>51365</v>
      </c>
      <c r="S543" s="14">
        <v>51531</v>
      </c>
      <c r="T543" s="13">
        <v>51632</v>
      </c>
      <c r="U543" s="14">
        <v>52070</v>
      </c>
      <c r="V543" s="13">
        <v>52208</v>
      </c>
      <c r="W543" s="14">
        <v>52318</v>
      </c>
      <c r="X543" s="13">
        <v>52551</v>
      </c>
      <c r="Y543" s="14">
        <v>52640</v>
      </c>
      <c r="Z543" s="13">
        <v>52778</v>
      </c>
      <c r="AA543" s="14">
        <v>53505</v>
      </c>
      <c r="AB543" s="13">
        <v>53804</v>
      </c>
      <c r="AC543" s="14">
        <v>53953</v>
      </c>
      <c r="AD543" s="13">
        <v>54129</v>
      </c>
      <c r="AE543" s="13">
        <v>54412</v>
      </c>
      <c r="AF543" s="14">
        <v>54470</v>
      </c>
    </row>
    <row r="544" s="23" customFormat="1" ht="18" customHeight="1" spans="17:32">
      <c r="Q544" s="35"/>
      <c r="R544" s="13">
        <v>51366</v>
      </c>
      <c r="S544" s="14">
        <v>51532</v>
      </c>
      <c r="T544" s="13">
        <v>51636</v>
      </c>
      <c r="U544" s="14">
        <v>52071</v>
      </c>
      <c r="V544" s="13">
        <v>52209</v>
      </c>
      <c r="W544" s="14">
        <v>52320</v>
      </c>
      <c r="X544" s="13">
        <v>52552</v>
      </c>
      <c r="Y544" s="14">
        <v>52644</v>
      </c>
      <c r="Z544" s="13">
        <v>53001</v>
      </c>
      <c r="AA544" s="14">
        <v>53506</v>
      </c>
      <c r="AB544" s="13">
        <v>53805</v>
      </c>
      <c r="AC544" s="14">
        <v>53956</v>
      </c>
      <c r="AD544" s="13">
        <v>54135</v>
      </c>
      <c r="AE544" s="13">
        <v>54413</v>
      </c>
      <c r="AF544" s="14">
        <v>54471</v>
      </c>
    </row>
    <row r="545" s="23" customFormat="1" ht="18" customHeight="1" spans="17:32">
      <c r="Q545" s="35"/>
      <c r="R545" s="13">
        <v>51430</v>
      </c>
      <c r="S545" s="14">
        <v>51533</v>
      </c>
      <c r="T545" s="13">
        <v>51637</v>
      </c>
      <c r="U545" s="14">
        <v>52072</v>
      </c>
      <c r="V545" s="13">
        <v>52210</v>
      </c>
      <c r="W545" s="14">
        <v>52321</v>
      </c>
      <c r="X545" s="13">
        <v>52553</v>
      </c>
      <c r="Y545" s="14">
        <v>52645</v>
      </c>
      <c r="Z545" s="13">
        <v>53003</v>
      </c>
      <c r="AA545" s="14">
        <v>53510</v>
      </c>
      <c r="AB545" s="13">
        <v>53806</v>
      </c>
      <c r="AC545" s="14">
        <v>53957</v>
      </c>
      <c r="AD545" s="13">
        <v>54137</v>
      </c>
      <c r="AE545" s="13">
        <v>54414</v>
      </c>
      <c r="AF545" s="14">
        <v>54473</v>
      </c>
    </row>
    <row r="546" s="23" customFormat="1" ht="18" customHeight="1" spans="17:32">
      <c r="Q546" s="35"/>
      <c r="R546" s="13">
        <v>51431</v>
      </c>
      <c r="S546" s="14">
        <v>51535</v>
      </c>
      <c r="T546" s="13">
        <v>51638</v>
      </c>
      <c r="U546" s="14">
        <v>52073</v>
      </c>
      <c r="V546" s="13">
        <v>52211</v>
      </c>
      <c r="W546" s="14">
        <v>52322</v>
      </c>
      <c r="X546" s="13">
        <v>52554</v>
      </c>
      <c r="Y546" s="14">
        <v>52646</v>
      </c>
      <c r="Z546" s="13">
        <v>53004</v>
      </c>
      <c r="AA546" s="14">
        <v>53516</v>
      </c>
      <c r="AB546" s="13">
        <v>53807</v>
      </c>
      <c r="AC546" s="14">
        <v>53961</v>
      </c>
      <c r="AD546" s="13">
        <v>54138</v>
      </c>
      <c r="AE546" s="13">
        <v>54415</v>
      </c>
      <c r="AF546" s="14">
        <v>54475</v>
      </c>
    </row>
    <row r="547" s="23" customFormat="1" ht="18" customHeight="1" spans="17:32">
      <c r="Q547" s="35"/>
      <c r="R547" s="13">
        <v>51432</v>
      </c>
      <c r="S547" s="14">
        <v>51536</v>
      </c>
      <c r="T547" s="13">
        <v>51639</v>
      </c>
      <c r="U547" s="14">
        <v>52074</v>
      </c>
      <c r="V547" s="13">
        <v>52212</v>
      </c>
      <c r="W547" s="14">
        <v>52323</v>
      </c>
      <c r="X547" s="13">
        <v>52555</v>
      </c>
      <c r="Y547" s="14">
        <v>52647</v>
      </c>
      <c r="Z547" s="13">
        <v>53010</v>
      </c>
      <c r="AA547" s="14">
        <v>53517</v>
      </c>
      <c r="AB547" s="13">
        <v>53809</v>
      </c>
      <c r="AC547" s="14">
        <v>53963</v>
      </c>
      <c r="AD547" s="13">
        <v>54139</v>
      </c>
      <c r="AE547" s="13">
        <v>54416</v>
      </c>
      <c r="AF547" s="14">
        <v>54479</v>
      </c>
    </row>
    <row r="548" s="23" customFormat="1" ht="18" customHeight="1" spans="17:32">
      <c r="Q548" s="35"/>
      <c r="R548" s="13">
        <v>51433</v>
      </c>
      <c r="S548" s="14">
        <v>51540</v>
      </c>
      <c r="T548" s="13">
        <v>51640</v>
      </c>
      <c r="U548" s="14">
        <v>52075</v>
      </c>
      <c r="V548" s="13">
        <v>52213</v>
      </c>
      <c r="W548" s="14">
        <v>52325</v>
      </c>
      <c r="X548" s="13">
        <v>52560</v>
      </c>
      <c r="Y548" s="14">
        <v>52648</v>
      </c>
      <c r="Z548" s="13">
        <v>53011</v>
      </c>
      <c r="AA548" s="14">
        <v>53518</v>
      </c>
      <c r="AB548" s="13">
        <v>53810</v>
      </c>
      <c r="AC548" s="14">
        <v>53964</v>
      </c>
      <c r="AD548" s="13">
        <v>54149</v>
      </c>
      <c r="AE548" s="13">
        <v>54417</v>
      </c>
      <c r="AF548" s="14">
        <v>54480</v>
      </c>
    </row>
    <row r="549" s="23" customFormat="1" ht="18" customHeight="1" spans="17:32">
      <c r="Q549" s="35"/>
      <c r="R549" s="13">
        <v>51436</v>
      </c>
      <c r="S549" s="14">
        <v>51541</v>
      </c>
      <c r="T549" s="13">
        <v>51645</v>
      </c>
      <c r="U549" s="14">
        <v>52076</v>
      </c>
      <c r="V549" s="13">
        <v>52214</v>
      </c>
      <c r="W549" s="14">
        <v>52327</v>
      </c>
      <c r="X549" s="13">
        <v>52561</v>
      </c>
      <c r="Y549" s="14">
        <v>52649</v>
      </c>
      <c r="Z549" s="13">
        <v>53013</v>
      </c>
      <c r="AA549" s="14">
        <v>53520</v>
      </c>
      <c r="AB549" s="13">
        <v>53816</v>
      </c>
      <c r="AC549" s="14">
        <v>53968</v>
      </c>
      <c r="AD549" s="13">
        <v>54150</v>
      </c>
      <c r="AE549" s="13">
        <v>54418</v>
      </c>
      <c r="AF549" s="14">
        <v>54484</v>
      </c>
    </row>
    <row r="550" s="23" customFormat="1" ht="18" customHeight="1" spans="17:32">
      <c r="Q550" s="35"/>
      <c r="R550" s="13">
        <v>51439</v>
      </c>
      <c r="S550" s="14">
        <v>51542</v>
      </c>
      <c r="T550" s="13">
        <v>51646</v>
      </c>
      <c r="U550" s="14">
        <v>52077</v>
      </c>
      <c r="V550" s="13">
        <v>52215</v>
      </c>
      <c r="W550" s="14">
        <v>52329</v>
      </c>
      <c r="X550" s="13">
        <v>52562</v>
      </c>
      <c r="Y550" s="14">
        <v>52650</v>
      </c>
      <c r="Z550" s="13">
        <v>53014</v>
      </c>
      <c r="AA550" s="14">
        <v>53522</v>
      </c>
      <c r="AB550" s="13">
        <v>53818</v>
      </c>
      <c r="AC550" s="14">
        <v>54001</v>
      </c>
      <c r="AD550" s="13">
        <v>54151</v>
      </c>
      <c r="AE550" s="13">
        <v>54420</v>
      </c>
      <c r="AF550" s="14">
        <v>54485</v>
      </c>
    </row>
    <row r="551" s="23" customFormat="1" ht="18" customHeight="1" spans="17:32">
      <c r="Q551" s="35"/>
      <c r="R551" s="13">
        <v>51440</v>
      </c>
      <c r="S551" s="14">
        <v>51544</v>
      </c>
      <c r="T551" s="13">
        <v>51647</v>
      </c>
      <c r="U551" s="14">
        <v>52078</v>
      </c>
      <c r="V551" s="13">
        <v>52216</v>
      </c>
      <c r="W551" s="14">
        <v>52330</v>
      </c>
      <c r="X551" s="13">
        <v>52563</v>
      </c>
      <c r="Y551" s="14">
        <v>52651</v>
      </c>
      <c r="Z551" s="13">
        <v>53015</v>
      </c>
      <c r="AA551" s="14">
        <v>53526</v>
      </c>
      <c r="AB551" s="13">
        <v>53820</v>
      </c>
      <c r="AC551" s="14">
        <v>54003</v>
      </c>
      <c r="AD551" s="13">
        <v>54152</v>
      </c>
      <c r="AE551" s="13">
        <v>54421</v>
      </c>
      <c r="AF551" s="14">
        <v>54486</v>
      </c>
    </row>
    <row r="552" s="23" customFormat="1" ht="18" customHeight="1" spans="17:32">
      <c r="Q552" s="35"/>
      <c r="R552" s="13">
        <v>51441</v>
      </c>
      <c r="S552" s="14">
        <v>51545</v>
      </c>
      <c r="T552" s="13">
        <v>51648</v>
      </c>
      <c r="U552" s="14">
        <v>52079</v>
      </c>
      <c r="V552" s="13">
        <v>52217</v>
      </c>
      <c r="W552" s="14">
        <v>52332</v>
      </c>
      <c r="X552" s="13">
        <v>52565</v>
      </c>
      <c r="Y552" s="14">
        <v>52653</v>
      </c>
      <c r="Z552" s="13">
        <v>53019</v>
      </c>
      <c r="AA552" s="14">
        <v>53529</v>
      </c>
      <c r="AB552" s="13">
        <v>53825</v>
      </c>
      <c r="AC552" s="14">
        <v>54004</v>
      </c>
      <c r="AD552" s="13">
        <v>54154</v>
      </c>
      <c r="AE552" s="13">
        <v>54422</v>
      </c>
      <c r="AF552" s="14">
        <v>54487</v>
      </c>
    </row>
    <row r="553" s="23" customFormat="1" ht="18" customHeight="1" spans="17:32">
      <c r="Q553" s="35"/>
      <c r="R553" s="13">
        <v>51442</v>
      </c>
      <c r="S553" s="14">
        <v>51546</v>
      </c>
      <c r="T553" s="13">
        <v>51649</v>
      </c>
      <c r="U553" s="14">
        <v>52132</v>
      </c>
      <c r="V553" s="13">
        <v>52218</v>
      </c>
      <c r="W553" s="14">
        <v>52334</v>
      </c>
      <c r="X553" s="13">
        <v>52566</v>
      </c>
      <c r="Y553" s="14">
        <v>52654</v>
      </c>
      <c r="Z553" s="13">
        <v>53020</v>
      </c>
      <c r="AA553" s="14">
        <v>53530</v>
      </c>
      <c r="AB553" s="13">
        <v>53826</v>
      </c>
      <c r="AC553" s="14">
        <v>54006</v>
      </c>
      <c r="AD553" s="13">
        <v>54156</v>
      </c>
      <c r="AE553" s="13">
        <v>54423</v>
      </c>
      <c r="AF553" s="14">
        <v>54488</v>
      </c>
    </row>
    <row r="554" s="23" customFormat="1" ht="18" customHeight="1" spans="17:32">
      <c r="Q554" s="35"/>
      <c r="R554" s="13">
        <v>51443</v>
      </c>
      <c r="S554" s="14">
        <v>51548</v>
      </c>
      <c r="T554" s="13">
        <v>51650</v>
      </c>
      <c r="U554" s="14">
        <v>52133</v>
      </c>
      <c r="V554" s="13">
        <v>52219</v>
      </c>
      <c r="W554" s="14">
        <v>52335</v>
      </c>
      <c r="X554" s="13">
        <v>52567</v>
      </c>
      <c r="Y554" s="14">
        <v>52656</v>
      </c>
      <c r="Z554" s="13">
        <v>53023</v>
      </c>
      <c r="AA554" s="14">
        <v>53535</v>
      </c>
      <c r="AB554" s="13">
        <v>53827</v>
      </c>
      <c r="AC554" s="14">
        <v>54007</v>
      </c>
      <c r="AD554" s="13">
        <v>54159</v>
      </c>
      <c r="AE554" s="13">
        <v>54424</v>
      </c>
      <c r="AF554" s="14">
        <v>54489</v>
      </c>
    </row>
    <row r="555" s="23" customFormat="1" ht="18" customHeight="1" spans="17:32">
      <c r="Q555" s="35"/>
      <c r="R555" s="13">
        <v>51444</v>
      </c>
      <c r="S555" s="14">
        <v>51549</v>
      </c>
      <c r="T555" s="13">
        <v>51652</v>
      </c>
      <c r="U555" s="14">
        <v>52134</v>
      </c>
      <c r="V555" s="13">
        <v>52220</v>
      </c>
      <c r="W555" s="14">
        <v>52336</v>
      </c>
      <c r="X555" s="13">
        <v>52569</v>
      </c>
      <c r="Y555" s="14">
        <v>52658</v>
      </c>
      <c r="Z555" s="13">
        <v>53026</v>
      </c>
      <c r="AA555" s="14">
        <v>53541</v>
      </c>
      <c r="AB555" s="13">
        <v>53910</v>
      </c>
      <c r="AC555" s="14">
        <v>54009</v>
      </c>
      <c r="AD555" s="13">
        <v>54160</v>
      </c>
      <c r="AE555" s="13">
        <v>54425</v>
      </c>
      <c r="AF555" s="14">
        <v>54490</v>
      </c>
    </row>
    <row r="556" s="23" customFormat="1" ht="18" customHeight="1" spans="17:32">
      <c r="Q556" s="35"/>
      <c r="R556" s="13">
        <v>51445</v>
      </c>
      <c r="S556" s="14">
        <v>51551</v>
      </c>
      <c r="T556" s="13">
        <v>51653</v>
      </c>
      <c r="U556" s="14">
        <v>52135</v>
      </c>
      <c r="V556" s="13">
        <v>52221</v>
      </c>
      <c r="W556" s="14">
        <v>52337</v>
      </c>
      <c r="X556" s="13">
        <v>52570</v>
      </c>
      <c r="Y556" s="14">
        <v>52659</v>
      </c>
      <c r="Z556" s="13">
        <v>53031</v>
      </c>
      <c r="AA556" s="14">
        <v>53542</v>
      </c>
      <c r="AB556" s="13">
        <v>53919</v>
      </c>
      <c r="AC556" s="14">
        <v>54011</v>
      </c>
      <c r="AD556" s="13">
        <v>54161</v>
      </c>
      <c r="AE556" s="13">
        <v>54426</v>
      </c>
      <c r="AF556" s="14">
        <v>54491</v>
      </c>
    </row>
    <row r="557" s="23" customFormat="1" ht="18" customHeight="1" spans="17:32">
      <c r="Q557" s="35"/>
      <c r="R557" s="13">
        <v>51446</v>
      </c>
      <c r="S557" s="14">
        <v>51552</v>
      </c>
      <c r="T557" s="13">
        <v>51654</v>
      </c>
      <c r="U557" s="14">
        <v>52136</v>
      </c>
      <c r="V557" s="13">
        <v>52222</v>
      </c>
      <c r="W557" s="14">
        <v>52339</v>
      </c>
      <c r="X557" s="13">
        <v>52571</v>
      </c>
      <c r="Y557" s="14">
        <v>52660</v>
      </c>
      <c r="Z557" s="13">
        <v>53032</v>
      </c>
      <c r="AA557" s="14">
        <v>53543</v>
      </c>
      <c r="AB557" s="13">
        <v>53920</v>
      </c>
      <c r="AC557" s="14">
        <v>54012</v>
      </c>
      <c r="AD557" s="13">
        <v>54170</v>
      </c>
      <c r="AE557" s="13">
        <v>54427</v>
      </c>
      <c r="AF557" s="14">
        <v>54493</v>
      </c>
    </row>
    <row r="558" s="23" customFormat="1" ht="18" customHeight="1" spans="17:32">
      <c r="Q558" s="35"/>
      <c r="R558" s="13">
        <v>51447</v>
      </c>
      <c r="S558" s="14">
        <v>51553</v>
      </c>
      <c r="T558" s="13">
        <v>51656</v>
      </c>
      <c r="U558" s="14">
        <v>52140</v>
      </c>
      <c r="V558" s="13">
        <v>52223</v>
      </c>
      <c r="W558" s="14">
        <v>52340</v>
      </c>
      <c r="X558" s="13">
        <v>52572</v>
      </c>
      <c r="Y558" s="14">
        <v>52701</v>
      </c>
      <c r="Z558" s="13">
        <v>53034</v>
      </c>
      <c r="AA558" s="14">
        <v>53544</v>
      </c>
      <c r="AB558" s="13">
        <v>53922</v>
      </c>
      <c r="AC558" s="14">
        <v>54013</v>
      </c>
      <c r="AD558" s="13">
        <v>54174</v>
      </c>
      <c r="AE558" s="13">
        <v>54428</v>
      </c>
      <c r="AF558" s="14">
        <v>54498</v>
      </c>
    </row>
    <row r="559" s="23" customFormat="1" ht="18" customHeight="1" spans="17:32">
      <c r="Q559" s="35"/>
      <c r="R559" s="13">
        <v>51448</v>
      </c>
      <c r="S559" s="14">
        <v>51555</v>
      </c>
      <c r="T559" s="13">
        <v>52031</v>
      </c>
      <c r="U559" s="14">
        <v>52141</v>
      </c>
      <c r="V559" s="13">
        <v>52224</v>
      </c>
      <c r="W559" s="14">
        <v>52342</v>
      </c>
      <c r="X559" s="13">
        <v>52573</v>
      </c>
      <c r="Y559" s="14">
        <v>52720</v>
      </c>
      <c r="Z559" s="13">
        <v>53035</v>
      </c>
      <c r="AA559" s="14">
        <v>53550</v>
      </c>
      <c r="AB559" s="13">
        <v>53923</v>
      </c>
      <c r="AC559" s="14">
        <v>54014</v>
      </c>
      <c r="AD559" s="13">
        <v>54175</v>
      </c>
      <c r="AE559" s="13">
        <v>54429</v>
      </c>
      <c r="AF559" s="14">
        <v>54499</v>
      </c>
    </row>
    <row r="560" s="23" customFormat="1" ht="18" customHeight="1" spans="17:32">
      <c r="Q560" s="35"/>
      <c r="R560" s="13">
        <v>51449</v>
      </c>
      <c r="S560" s="14">
        <v>51556</v>
      </c>
      <c r="T560" s="13">
        <v>52032</v>
      </c>
      <c r="U560" s="14">
        <v>52142</v>
      </c>
      <c r="V560" s="13">
        <v>52225</v>
      </c>
      <c r="W560" s="14">
        <v>52344</v>
      </c>
      <c r="X560" s="13">
        <v>52574</v>
      </c>
      <c r="Y560" s="14">
        <v>52721</v>
      </c>
      <c r="Z560" s="13">
        <v>53038</v>
      </c>
      <c r="AA560" s="14">
        <v>53553</v>
      </c>
      <c r="AB560" s="13">
        <v>53924</v>
      </c>
      <c r="AC560" s="14">
        <v>54015</v>
      </c>
      <c r="AD560" s="13">
        <v>54177</v>
      </c>
      <c r="AE560" s="13">
        <v>54430</v>
      </c>
      <c r="AF560" s="14">
        <v>54511</v>
      </c>
    </row>
    <row r="561" s="23" customFormat="1" ht="18" customHeight="1" spans="17:32">
      <c r="Q561" s="35"/>
      <c r="R561" s="13">
        <v>51450</v>
      </c>
      <c r="S561" s="14">
        <v>51557</v>
      </c>
      <c r="T561" s="13">
        <v>52033</v>
      </c>
      <c r="U561" s="14">
        <v>52144</v>
      </c>
      <c r="V561" s="13">
        <v>52226</v>
      </c>
      <c r="W561" s="14">
        <v>52346</v>
      </c>
      <c r="X561" s="13">
        <v>52576</v>
      </c>
      <c r="Y561" s="14">
        <v>52727</v>
      </c>
      <c r="Z561" s="13">
        <v>53039</v>
      </c>
      <c r="AA561" s="14">
        <v>53554</v>
      </c>
      <c r="AB561" s="13">
        <v>53926</v>
      </c>
      <c r="AC561" s="14">
        <v>54026</v>
      </c>
      <c r="AD561" s="13">
        <v>54182</v>
      </c>
      <c r="AE561" s="13">
        <v>54433</v>
      </c>
      <c r="AF561" s="14">
        <v>54512</v>
      </c>
    </row>
    <row r="562" s="23" customFormat="1" ht="18" customHeight="1" spans="17:32">
      <c r="Q562" s="35"/>
      <c r="R562" s="13">
        <v>51451</v>
      </c>
      <c r="S562" s="14">
        <v>51558</v>
      </c>
      <c r="T562" s="13">
        <v>52035</v>
      </c>
      <c r="U562" s="14">
        <v>52146</v>
      </c>
      <c r="V562" s="13">
        <v>52228</v>
      </c>
      <c r="W562" s="14">
        <v>52347</v>
      </c>
      <c r="X562" s="13">
        <v>52580</v>
      </c>
      <c r="Y562" s="14">
        <v>52729</v>
      </c>
      <c r="Z562" s="13">
        <v>53042</v>
      </c>
      <c r="AA562" s="14">
        <v>53556</v>
      </c>
      <c r="AB562" s="13">
        <v>53927</v>
      </c>
      <c r="AC562" s="14">
        <v>54027</v>
      </c>
      <c r="AD562" s="13">
        <v>54202</v>
      </c>
      <c r="AE562" s="13">
        <v>54435</v>
      </c>
      <c r="AF562" s="14">
        <v>54513</v>
      </c>
    </row>
    <row r="563" s="23" customFormat="1" ht="18" customHeight="1" spans="17:32">
      <c r="Q563" s="35"/>
      <c r="R563" s="13">
        <v>51452</v>
      </c>
      <c r="S563" s="14">
        <v>51559</v>
      </c>
      <c r="T563" s="13">
        <v>52037</v>
      </c>
      <c r="U563" s="14">
        <v>52147</v>
      </c>
      <c r="V563" s="13">
        <v>52229</v>
      </c>
      <c r="W563" s="14">
        <v>52348</v>
      </c>
      <c r="X563" s="13">
        <v>52581</v>
      </c>
      <c r="Y563" s="14">
        <v>52731</v>
      </c>
      <c r="Z563" s="13">
        <v>53049</v>
      </c>
      <c r="AA563" s="14">
        <v>53557</v>
      </c>
      <c r="AB563" s="13">
        <v>53928</v>
      </c>
      <c r="AC563" s="14">
        <v>54028</v>
      </c>
      <c r="AD563" s="13">
        <v>54204</v>
      </c>
      <c r="AE563" s="13">
        <v>54436</v>
      </c>
      <c r="AF563" s="14">
        <v>54514</v>
      </c>
    </row>
    <row r="564" s="23" customFormat="1" ht="18" customHeight="1" spans="17:32">
      <c r="Q564" s="35"/>
      <c r="R564" s="13">
        <v>51453</v>
      </c>
      <c r="S564" s="14">
        <v>51560</v>
      </c>
      <c r="T564" s="13">
        <v>52038</v>
      </c>
      <c r="U564" s="14">
        <v>52151</v>
      </c>
      <c r="V564" s="13">
        <v>52231</v>
      </c>
      <c r="W564" s="14">
        <v>52349</v>
      </c>
      <c r="X564" s="13">
        <v>52583</v>
      </c>
      <c r="Y564" s="14">
        <v>52737</v>
      </c>
      <c r="Z564" s="13">
        <v>53050</v>
      </c>
      <c r="AA564" s="14">
        <v>53561</v>
      </c>
      <c r="AB564" s="13">
        <v>53929</v>
      </c>
      <c r="AC564" s="14">
        <v>54082</v>
      </c>
      <c r="AD564" s="13">
        <v>54205</v>
      </c>
      <c r="AE564" s="13">
        <v>54437</v>
      </c>
      <c r="AF564" s="14">
        <v>54515</v>
      </c>
    </row>
    <row r="565" s="23" customFormat="1" ht="18" customHeight="1" spans="17:32">
      <c r="Q565" s="35"/>
      <c r="R565" s="13">
        <v>51454</v>
      </c>
      <c r="S565" s="14">
        <v>51561</v>
      </c>
      <c r="T565" s="13">
        <v>52039</v>
      </c>
      <c r="U565" s="14">
        <v>52154</v>
      </c>
      <c r="V565" s="13">
        <v>52232</v>
      </c>
      <c r="W565" s="14">
        <v>52352</v>
      </c>
      <c r="X565" s="13">
        <v>52584</v>
      </c>
      <c r="Y565" s="14">
        <v>52738</v>
      </c>
      <c r="Z565" s="13">
        <v>53057</v>
      </c>
      <c r="AA565" s="14">
        <v>53565</v>
      </c>
      <c r="AB565" s="13">
        <v>53930</v>
      </c>
      <c r="AC565" s="14">
        <v>54101</v>
      </c>
      <c r="AD565" s="13">
        <v>54207</v>
      </c>
      <c r="AE565" s="13">
        <v>54440</v>
      </c>
      <c r="AF565" s="14">
        <v>54517</v>
      </c>
    </row>
    <row r="566" s="23" customFormat="1" ht="18" customHeight="1" spans="17:32">
      <c r="Q566" s="35"/>
      <c r="R566" s="13">
        <v>51455</v>
      </c>
      <c r="S566" s="14">
        <v>51562</v>
      </c>
      <c r="T566" s="13">
        <v>52041</v>
      </c>
      <c r="U566" s="14">
        <v>52155</v>
      </c>
      <c r="V566" s="13">
        <v>52236</v>
      </c>
      <c r="W566" s="14">
        <v>52354</v>
      </c>
      <c r="X566" s="13">
        <v>52585</v>
      </c>
      <c r="Y566" s="14">
        <v>52739</v>
      </c>
      <c r="Z566" s="13">
        <v>53059</v>
      </c>
      <c r="AA566" s="14">
        <v>53569</v>
      </c>
      <c r="AB566" s="13">
        <v>53931</v>
      </c>
      <c r="AC566" s="14">
        <v>54102</v>
      </c>
      <c r="AD566" s="13">
        <v>54209</v>
      </c>
      <c r="AE566" s="13">
        <v>54442</v>
      </c>
      <c r="AF566" s="14">
        <v>54519</v>
      </c>
    </row>
    <row r="567" s="23" customFormat="1" ht="18" customHeight="1" spans="17:32">
      <c r="Q567" s="35"/>
      <c r="R567" s="13">
        <v>51458</v>
      </c>
      <c r="S567" s="14">
        <v>51563</v>
      </c>
      <c r="T567" s="13">
        <v>52042</v>
      </c>
      <c r="U567" s="14">
        <v>52156</v>
      </c>
      <c r="V567" s="13">
        <v>52237</v>
      </c>
      <c r="W567" s="14">
        <v>52355</v>
      </c>
      <c r="X567" s="13">
        <v>52586</v>
      </c>
      <c r="Y567" s="14">
        <v>52745</v>
      </c>
      <c r="Z567" s="13">
        <v>53063</v>
      </c>
      <c r="AA567" s="14">
        <v>53570</v>
      </c>
      <c r="AB567" s="13">
        <v>53932</v>
      </c>
      <c r="AC567" s="14">
        <v>54103</v>
      </c>
      <c r="AD567" s="13">
        <v>54210</v>
      </c>
      <c r="AE567" s="13">
        <v>54443</v>
      </c>
      <c r="AF567" s="14">
        <v>54520</v>
      </c>
    </row>
    <row r="568" s="23" customFormat="1" ht="18" customHeight="1" spans="17:32">
      <c r="Q568" s="35"/>
      <c r="R568" s="13">
        <v>51460</v>
      </c>
      <c r="S568" s="14">
        <v>51564</v>
      </c>
      <c r="T568" s="13">
        <v>52043</v>
      </c>
      <c r="U568" s="14">
        <v>52157</v>
      </c>
      <c r="V568" s="13">
        <v>52247</v>
      </c>
      <c r="W568" s="14">
        <v>52356</v>
      </c>
      <c r="X568" s="13">
        <v>52588</v>
      </c>
      <c r="Y568" s="14">
        <v>52746</v>
      </c>
      <c r="Z568" s="13">
        <v>53065</v>
      </c>
      <c r="AA568" s="14">
        <v>53573</v>
      </c>
      <c r="AB568" s="13">
        <v>53933</v>
      </c>
      <c r="AC568" s="14">
        <v>54104</v>
      </c>
      <c r="AD568" s="13">
        <v>54212</v>
      </c>
      <c r="AE568" s="13">
        <v>54446</v>
      </c>
      <c r="AF568" s="14">
        <v>54521</v>
      </c>
    </row>
    <row r="569" s="23" customFormat="1" ht="18" customHeight="1" spans="17:32">
      <c r="Q569" s="35"/>
      <c r="R569" s="13">
        <v>51461</v>
      </c>
      <c r="S569" s="14">
        <v>51565</v>
      </c>
      <c r="T569" s="13">
        <v>52044</v>
      </c>
      <c r="U569" s="14">
        <v>52158</v>
      </c>
      <c r="V569" s="13">
        <v>52248</v>
      </c>
      <c r="W569" s="14">
        <v>52358</v>
      </c>
      <c r="X569" s="13">
        <v>52590</v>
      </c>
      <c r="Y569" s="14">
        <v>52747</v>
      </c>
      <c r="Z569" s="13">
        <v>53078</v>
      </c>
      <c r="AA569" s="14">
        <v>53574</v>
      </c>
      <c r="AB569" s="13">
        <v>53934</v>
      </c>
      <c r="AC569" s="14">
        <v>54106</v>
      </c>
      <c r="AD569" s="13">
        <v>54213</v>
      </c>
      <c r="AE569" s="13">
        <v>54447</v>
      </c>
      <c r="AF569" s="14">
        <v>54524</v>
      </c>
    </row>
    <row r="570" s="23" customFormat="1" ht="18" customHeight="1" spans="17:32">
      <c r="Q570" s="35"/>
      <c r="R570" s="13">
        <v>51462</v>
      </c>
      <c r="S570" s="14">
        <v>51566</v>
      </c>
      <c r="T570" s="13">
        <v>52045</v>
      </c>
      <c r="U570" s="14">
        <v>52159</v>
      </c>
      <c r="V570" s="13">
        <v>52249</v>
      </c>
      <c r="W570" s="14">
        <v>52359</v>
      </c>
      <c r="X570" s="13">
        <v>52591</v>
      </c>
      <c r="Y570" s="14">
        <v>52750</v>
      </c>
      <c r="Z570" s="13">
        <v>53079</v>
      </c>
      <c r="AA570" s="14">
        <v>53576</v>
      </c>
      <c r="AB570" s="13">
        <v>53935</v>
      </c>
      <c r="AC570" s="14">
        <v>54107</v>
      </c>
      <c r="AD570" s="13">
        <v>54216</v>
      </c>
      <c r="AE570" s="13">
        <v>54448</v>
      </c>
      <c r="AF570" s="14">
        <v>54525</v>
      </c>
    </row>
    <row r="571" s="23" customFormat="1" ht="18" customHeight="1" spans="17:32">
      <c r="Q571" s="35"/>
      <c r="R571" s="13">
        <v>51463</v>
      </c>
      <c r="S571" s="14">
        <v>51570</v>
      </c>
      <c r="T571" s="13">
        <v>52046</v>
      </c>
      <c r="U571" s="14">
        <v>52160</v>
      </c>
      <c r="V571" s="13">
        <v>52251</v>
      </c>
      <c r="W571" s="14">
        <v>52361</v>
      </c>
      <c r="X571" s="13">
        <v>52593</v>
      </c>
      <c r="Y571" s="14">
        <v>52751</v>
      </c>
      <c r="Z571" s="13">
        <v>53091</v>
      </c>
      <c r="AA571" s="14">
        <v>53577</v>
      </c>
      <c r="AB571" s="13">
        <v>53936</v>
      </c>
      <c r="AC571" s="14">
        <v>54110</v>
      </c>
      <c r="AD571" s="13">
        <v>54227</v>
      </c>
      <c r="AE571" s="13">
        <v>54450</v>
      </c>
      <c r="AF571" s="14">
        <v>54527</v>
      </c>
    </row>
    <row r="572" s="23" customFormat="1" ht="18" customHeight="1" spans="17:32">
      <c r="Q572" s="35"/>
      <c r="R572" s="13">
        <v>51465</v>
      </c>
      <c r="S572" s="14">
        <v>51571</v>
      </c>
      <c r="T572" s="13">
        <v>52047</v>
      </c>
      <c r="U572" s="14">
        <v>52161</v>
      </c>
      <c r="V572" s="13">
        <v>52254</v>
      </c>
      <c r="W572" s="14">
        <v>52362</v>
      </c>
      <c r="X572" s="13">
        <v>52594</v>
      </c>
      <c r="Y572" s="14">
        <v>52754</v>
      </c>
      <c r="Z572" s="13">
        <v>53093</v>
      </c>
      <c r="AA572" s="14">
        <v>53579</v>
      </c>
      <c r="AB572" s="13">
        <v>53937</v>
      </c>
      <c r="AC572" s="14">
        <v>54111</v>
      </c>
      <c r="AD572" s="13">
        <v>54228</v>
      </c>
      <c r="AE572" s="13">
        <v>54451</v>
      </c>
      <c r="AF572" s="14">
        <v>54529</v>
      </c>
    </row>
    <row r="573" s="23" customFormat="1" ht="18" customHeight="1" spans="17:32">
      <c r="Q573" s="35"/>
      <c r="R573" s="13">
        <v>51466</v>
      </c>
      <c r="S573" s="14">
        <v>51572</v>
      </c>
      <c r="T573" s="13">
        <v>52048</v>
      </c>
      <c r="U573" s="14">
        <v>52162</v>
      </c>
      <c r="V573" s="13">
        <v>52255</v>
      </c>
      <c r="W573" s="14">
        <v>52531</v>
      </c>
      <c r="X573" s="13">
        <v>52619</v>
      </c>
      <c r="Y573" s="14">
        <v>52755</v>
      </c>
      <c r="Z573" s="13">
        <v>53099</v>
      </c>
      <c r="AA573" s="14">
        <v>53580</v>
      </c>
      <c r="AB573" s="13">
        <v>53939</v>
      </c>
      <c r="AC573" s="14">
        <v>54112</v>
      </c>
      <c r="AD573" s="13">
        <v>54230</v>
      </c>
      <c r="AE573" s="13">
        <v>54452</v>
      </c>
      <c r="AF573" s="14">
        <v>54530</v>
      </c>
    </row>
    <row r="574" s="23" customFormat="1" ht="18" customHeight="1" spans="17:32">
      <c r="Q574" s="35"/>
      <c r="R574" s="13">
        <v>51467</v>
      </c>
      <c r="S574" s="14">
        <v>51573</v>
      </c>
      <c r="T574" s="13">
        <v>52049</v>
      </c>
      <c r="U574" s="14">
        <v>52163</v>
      </c>
      <c r="V574" s="13">
        <v>52257</v>
      </c>
      <c r="W574" s="14">
        <v>52533</v>
      </c>
      <c r="X574" s="13">
        <v>52620</v>
      </c>
      <c r="Y574" s="14">
        <v>52756</v>
      </c>
      <c r="Z574" s="13">
        <v>53137</v>
      </c>
      <c r="AA574" s="14">
        <v>53581</v>
      </c>
      <c r="AB574" s="13">
        <v>53941</v>
      </c>
      <c r="AC574" s="14">
        <v>54114</v>
      </c>
      <c r="AD574" s="13">
        <v>54234</v>
      </c>
      <c r="AE574" s="13">
        <v>54454</v>
      </c>
      <c r="AF574" s="14">
        <v>54531</v>
      </c>
    </row>
    <row r="575" s="23" customFormat="1" ht="18" customHeight="1" spans="17:32">
      <c r="Q575" s="35"/>
      <c r="R575" s="13">
        <v>51520</v>
      </c>
      <c r="S575" s="14">
        <v>51574</v>
      </c>
      <c r="T575" s="13">
        <v>52050</v>
      </c>
      <c r="U575" s="14">
        <v>52164</v>
      </c>
      <c r="V575" s="13">
        <v>52301</v>
      </c>
      <c r="W575" s="14">
        <v>52535</v>
      </c>
      <c r="X575" s="13">
        <v>52621</v>
      </c>
      <c r="Y575" s="14">
        <v>52760</v>
      </c>
      <c r="Z575" s="13">
        <v>53139</v>
      </c>
      <c r="AA575" s="14">
        <v>53582</v>
      </c>
      <c r="AB575" s="13">
        <v>53942</v>
      </c>
      <c r="AC575" s="14">
        <v>54119</v>
      </c>
      <c r="AD575" s="13">
        <v>54245</v>
      </c>
      <c r="AE575" s="13">
        <v>54456</v>
      </c>
      <c r="AF575" s="14">
        <v>54534</v>
      </c>
    </row>
    <row r="576" s="23" customFormat="1" ht="18" customHeight="1" spans="17:32">
      <c r="Q576" s="35"/>
      <c r="R576" s="13">
        <v>51521</v>
      </c>
      <c r="S576" s="14">
        <v>51575</v>
      </c>
      <c r="T576" s="13">
        <v>52052</v>
      </c>
      <c r="U576" s="14">
        <v>52165</v>
      </c>
      <c r="V576" s="13">
        <v>52305</v>
      </c>
      <c r="W576" s="14">
        <v>52536</v>
      </c>
      <c r="X576" s="13">
        <v>52623</v>
      </c>
      <c r="Y576" s="14">
        <v>52765</v>
      </c>
      <c r="Z576" s="13">
        <v>53156</v>
      </c>
      <c r="AA576" s="14">
        <v>53584</v>
      </c>
      <c r="AB576" s="13">
        <v>53943</v>
      </c>
      <c r="AC576" s="14">
        <v>54120</v>
      </c>
      <c r="AD576" s="13">
        <v>54246</v>
      </c>
      <c r="AE576" s="13">
        <v>54457</v>
      </c>
      <c r="AF576" s="14">
        <v>54536</v>
      </c>
    </row>
    <row r="577" s="23" customFormat="1" ht="18" customHeight="1" spans="17:32">
      <c r="Q577" s="35"/>
      <c r="R577" s="13">
        <v>51523</v>
      </c>
      <c r="S577" s="14">
        <v>51576</v>
      </c>
      <c r="T577" s="13">
        <v>52053</v>
      </c>
      <c r="U577" s="14">
        <v>52169</v>
      </c>
      <c r="V577" s="13">
        <v>52306</v>
      </c>
      <c r="W577" s="14">
        <v>52537</v>
      </c>
      <c r="X577" s="13">
        <v>52625</v>
      </c>
      <c r="Y577" s="14">
        <v>52766</v>
      </c>
      <c r="Z577" s="13">
        <v>53157</v>
      </c>
      <c r="AA577" s="14">
        <v>53585</v>
      </c>
      <c r="AB577" s="13">
        <v>53944</v>
      </c>
      <c r="AC577" s="14">
        <v>54121</v>
      </c>
      <c r="AD577" s="13">
        <v>54247</v>
      </c>
      <c r="AE577" s="13">
        <v>54458</v>
      </c>
      <c r="AF577" s="14">
        <v>54537</v>
      </c>
    </row>
    <row r="578" s="23" customFormat="1" ht="18" customHeight="1" spans="17:32">
      <c r="Q578" s="35"/>
      <c r="R578" s="13">
        <v>51525</v>
      </c>
      <c r="S578" s="14">
        <v>51577</v>
      </c>
      <c r="T578" s="13">
        <v>52054</v>
      </c>
      <c r="U578" s="14">
        <v>52170</v>
      </c>
      <c r="V578" s="13">
        <v>52307</v>
      </c>
      <c r="W578" s="14">
        <v>52538</v>
      </c>
      <c r="X578" s="13">
        <v>52626</v>
      </c>
      <c r="Y578" s="14">
        <v>52768</v>
      </c>
      <c r="Z578" s="13">
        <v>53178</v>
      </c>
      <c r="AA578" s="14">
        <v>53586</v>
      </c>
      <c r="AB578" s="13">
        <v>53946</v>
      </c>
      <c r="AC578" s="14">
        <v>54123</v>
      </c>
      <c r="AD578" s="13">
        <v>54405</v>
      </c>
      <c r="AE578" s="13">
        <v>54459</v>
      </c>
      <c r="AF578" s="14">
        <v>54538</v>
      </c>
    </row>
    <row r="579" s="23" customFormat="1" ht="18" customHeight="1" spans="17:32">
      <c r="Q579" s="35"/>
      <c r="R579" s="13">
        <v>51526</v>
      </c>
      <c r="S579" s="14">
        <v>51578</v>
      </c>
      <c r="T579" s="13">
        <v>52055</v>
      </c>
      <c r="U579" s="14">
        <v>52171</v>
      </c>
      <c r="V579" s="13">
        <v>52308</v>
      </c>
      <c r="W579" s="14">
        <v>52540</v>
      </c>
      <c r="X579" s="13">
        <v>52630</v>
      </c>
      <c r="Y579" s="14">
        <v>52769</v>
      </c>
      <c r="Z579" s="13">
        <v>53195</v>
      </c>
      <c r="AA579" s="14">
        <v>53587</v>
      </c>
      <c r="AB579" s="13">
        <v>53947</v>
      </c>
      <c r="AC579" s="14">
        <v>54124</v>
      </c>
      <c r="AD579" s="13">
        <v>54406</v>
      </c>
      <c r="AE579" s="13">
        <v>54460</v>
      </c>
      <c r="AF579" s="14">
        <v>54539</v>
      </c>
    </row>
    <row r="580" s="23" customFormat="1" ht="18" customHeight="1" spans="17:32">
      <c r="Q580" s="35"/>
      <c r="R580" s="13">
        <v>54540</v>
      </c>
      <c r="S580" s="14">
        <v>54635</v>
      </c>
      <c r="T580" s="13">
        <v>54741</v>
      </c>
      <c r="U580" s="14">
        <v>54830</v>
      </c>
      <c r="V580" s="13">
        <v>54909</v>
      </c>
      <c r="W580" s="14">
        <v>55026</v>
      </c>
      <c r="X580" s="13">
        <v>55338</v>
      </c>
      <c r="Y580" s="14">
        <v>55709</v>
      </c>
      <c r="Z580" s="13">
        <v>55772</v>
      </c>
      <c r="AA580" s="14">
        <v>55946</v>
      </c>
      <c r="AB580" s="13">
        <v>56023</v>
      </c>
      <c r="AC580" s="14">
        <v>56089</v>
      </c>
      <c r="AD580" s="13">
        <v>56153</v>
      </c>
      <c r="AE580" s="13">
        <v>56223</v>
      </c>
      <c r="AF580" s="14">
        <v>56282</v>
      </c>
    </row>
    <row r="581" s="23" customFormat="1" ht="18" customHeight="1" spans="17:32">
      <c r="Q581" s="35"/>
      <c r="R581" s="13">
        <v>54541</v>
      </c>
      <c r="S581" s="14">
        <v>54637</v>
      </c>
      <c r="T581" s="13">
        <v>54742</v>
      </c>
      <c r="U581" s="14">
        <v>54832</v>
      </c>
      <c r="V581" s="13">
        <v>54921</v>
      </c>
      <c r="W581" s="14">
        <v>55027</v>
      </c>
      <c r="X581" s="13">
        <v>55339</v>
      </c>
      <c r="Y581" s="14">
        <v>55710</v>
      </c>
      <c r="Z581" s="13">
        <v>55775</v>
      </c>
      <c r="AA581" s="14">
        <v>55949</v>
      </c>
      <c r="AB581" s="13">
        <v>56025</v>
      </c>
      <c r="AC581" s="14">
        <v>56090</v>
      </c>
      <c r="AD581" s="13">
        <v>56155</v>
      </c>
      <c r="AE581" s="13">
        <v>56224</v>
      </c>
      <c r="AF581" s="14">
        <v>56283</v>
      </c>
    </row>
    <row r="582" s="23" customFormat="1" ht="18" customHeight="1" spans="17:32">
      <c r="Q582" s="35"/>
      <c r="R582" s="13">
        <v>54542</v>
      </c>
      <c r="S582" s="14">
        <v>54638</v>
      </c>
      <c r="T582" s="13">
        <v>54743</v>
      </c>
      <c r="U582" s="14">
        <v>54835</v>
      </c>
      <c r="V582" s="13">
        <v>54922</v>
      </c>
      <c r="W582" s="14">
        <v>55030</v>
      </c>
      <c r="X582" s="13">
        <v>55342</v>
      </c>
      <c r="Y582" s="14">
        <v>55711</v>
      </c>
      <c r="Z582" s="13">
        <v>55779</v>
      </c>
      <c r="AA582" s="14">
        <v>55951</v>
      </c>
      <c r="AB582" s="13">
        <v>56026</v>
      </c>
      <c r="AC582" s="14">
        <v>56091</v>
      </c>
      <c r="AD582" s="13">
        <v>56156</v>
      </c>
      <c r="AE582" s="13">
        <v>56225</v>
      </c>
      <c r="AF582" s="14">
        <v>56284</v>
      </c>
    </row>
    <row r="583" s="23" customFormat="1" ht="18" customHeight="1" spans="17:32">
      <c r="Q583" s="35"/>
      <c r="R583" s="13">
        <v>54545</v>
      </c>
      <c r="S583" s="14">
        <v>54639</v>
      </c>
      <c r="T583" s="13">
        <v>54745</v>
      </c>
      <c r="U583" s="14">
        <v>54836</v>
      </c>
      <c r="V583" s="13">
        <v>54928</v>
      </c>
      <c r="W583" s="14">
        <v>55031</v>
      </c>
      <c r="X583" s="13">
        <v>55349</v>
      </c>
      <c r="Y583" s="14">
        <v>55712</v>
      </c>
      <c r="Z583" s="13">
        <v>55780</v>
      </c>
      <c r="AA583" s="14">
        <v>55952</v>
      </c>
      <c r="AB583" s="13">
        <v>56027</v>
      </c>
      <c r="AC583" s="14">
        <v>56096</v>
      </c>
      <c r="AD583" s="13">
        <v>56157</v>
      </c>
      <c r="AE583" s="13">
        <v>56226</v>
      </c>
      <c r="AF583" s="14">
        <v>56285</v>
      </c>
    </row>
    <row r="584" s="23" customFormat="1" ht="18" customHeight="1" spans="17:32">
      <c r="Q584" s="35"/>
      <c r="R584" s="13">
        <v>54546</v>
      </c>
      <c r="S584" s="14">
        <v>54640</v>
      </c>
      <c r="T584" s="13">
        <v>54746</v>
      </c>
      <c r="U584" s="14">
        <v>54837</v>
      </c>
      <c r="V584" s="13">
        <v>54930</v>
      </c>
      <c r="W584" s="14">
        <v>55032</v>
      </c>
      <c r="X584" s="13">
        <v>55353</v>
      </c>
      <c r="Y584" s="14">
        <v>55713</v>
      </c>
      <c r="Z584" s="13">
        <v>55781</v>
      </c>
      <c r="AA584" s="14">
        <v>55953</v>
      </c>
      <c r="AB584" s="13">
        <v>56028</v>
      </c>
      <c r="AC584" s="14">
        <v>56097</v>
      </c>
      <c r="AD584" s="13">
        <v>56158</v>
      </c>
      <c r="AE584" s="13">
        <v>56227</v>
      </c>
      <c r="AF584" s="14">
        <v>56287</v>
      </c>
    </row>
    <row r="585" s="23" customFormat="1" ht="18" customHeight="1" spans="17:32">
      <c r="Q585" s="35"/>
      <c r="R585" s="13">
        <v>54547</v>
      </c>
      <c r="S585" s="14">
        <v>54641</v>
      </c>
      <c r="T585" s="13">
        <v>54747</v>
      </c>
      <c r="U585" s="14">
        <v>54838</v>
      </c>
      <c r="V585" s="13">
        <v>54931</v>
      </c>
      <c r="W585" s="14">
        <v>55036</v>
      </c>
      <c r="X585" s="13">
        <v>55354</v>
      </c>
      <c r="Y585" s="14">
        <v>55716</v>
      </c>
      <c r="Z585" s="13">
        <v>55782</v>
      </c>
      <c r="AA585" s="14">
        <v>55954</v>
      </c>
      <c r="AB585" s="13">
        <v>56029</v>
      </c>
      <c r="AC585" s="14">
        <v>56098</v>
      </c>
      <c r="AD585" s="13">
        <v>56159</v>
      </c>
      <c r="AE585" s="13">
        <v>56228</v>
      </c>
      <c r="AF585" s="14">
        <v>56288</v>
      </c>
    </row>
    <row r="586" s="23" customFormat="1" ht="18" customHeight="1" spans="17:32">
      <c r="Q586" s="35"/>
      <c r="R586" s="13">
        <v>54550</v>
      </c>
      <c r="S586" s="14">
        <v>54642</v>
      </c>
      <c r="T586" s="13">
        <v>54748</v>
      </c>
      <c r="U586" s="14">
        <v>54839</v>
      </c>
      <c r="V586" s="13">
        <v>54932</v>
      </c>
      <c r="W586" s="14">
        <v>55037</v>
      </c>
      <c r="X586" s="13">
        <v>55360</v>
      </c>
      <c r="Y586" s="14">
        <v>55717</v>
      </c>
      <c r="Z586" s="13">
        <v>55783</v>
      </c>
      <c r="AA586" s="14">
        <v>55956</v>
      </c>
      <c r="AB586" s="13">
        <v>56030</v>
      </c>
      <c r="AC586" s="14">
        <v>56101</v>
      </c>
      <c r="AD586" s="13">
        <v>56160</v>
      </c>
      <c r="AE586" s="13">
        <v>56229</v>
      </c>
      <c r="AF586" s="14">
        <v>56289</v>
      </c>
    </row>
    <row r="587" s="23" customFormat="1" ht="18" customHeight="1" spans="17:32">
      <c r="Q587" s="35"/>
      <c r="R587" s="13">
        <v>54552</v>
      </c>
      <c r="S587" s="14">
        <v>54644</v>
      </c>
      <c r="T587" s="13">
        <v>54749</v>
      </c>
      <c r="U587" s="14">
        <v>54840</v>
      </c>
      <c r="V587" s="13">
        <v>54940</v>
      </c>
      <c r="W587" s="14">
        <v>55040</v>
      </c>
      <c r="X587" s="13">
        <v>55363</v>
      </c>
      <c r="Y587" s="14">
        <v>55718</v>
      </c>
      <c r="Z587" s="13">
        <v>55784</v>
      </c>
      <c r="AA587" s="14">
        <v>55957</v>
      </c>
      <c r="AB587" s="13">
        <v>56032</v>
      </c>
      <c r="AC587" s="14">
        <v>56110</v>
      </c>
      <c r="AD587" s="13">
        <v>56161</v>
      </c>
      <c r="AE587" s="13">
        <v>56230</v>
      </c>
      <c r="AF587" s="14">
        <v>56291</v>
      </c>
    </row>
    <row r="588" s="23" customFormat="1" ht="18" customHeight="1" spans="17:32">
      <c r="Q588" s="35"/>
      <c r="R588" s="13">
        <v>54554</v>
      </c>
      <c r="S588" s="14">
        <v>54645</v>
      </c>
      <c r="T588" s="13">
        <v>54750</v>
      </c>
      <c r="U588" s="14">
        <v>54842</v>
      </c>
      <c r="V588" s="13">
        <v>54943</v>
      </c>
      <c r="W588" s="14">
        <v>55041</v>
      </c>
      <c r="X588" s="13">
        <v>55367</v>
      </c>
      <c r="Y588" s="14">
        <v>55719</v>
      </c>
      <c r="Z588" s="13">
        <v>55785</v>
      </c>
      <c r="AA588" s="14">
        <v>55959</v>
      </c>
      <c r="AB588" s="13">
        <v>56033</v>
      </c>
      <c r="AC588" s="14">
        <v>56111</v>
      </c>
      <c r="AD588" s="13">
        <v>56162</v>
      </c>
      <c r="AE588" s="13">
        <v>56231</v>
      </c>
      <c r="AF588" s="14">
        <v>56292</v>
      </c>
    </row>
    <row r="589" s="23" customFormat="1" ht="18" customHeight="1" spans="17:32">
      <c r="Q589" s="35"/>
      <c r="R589" s="13">
        <v>54555</v>
      </c>
      <c r="S589" s="14">
        <v>54646</v>
      </c>
      <c r="T589" s="13">
        <v>54754</v>
      </c>
      <c r="U589" s="14">
        <v>54843</v>
      </c>
      <c r="V589" s="13">
        <v>54945</v>
      </c>
      <c r="W589" s="14">
        <v>55045</v>
      </c>
      <c r="X589" s="13">
        <v>55368</v>
      </c>
      <c r="Y589" s="14">
        <v>55721</v>
      </c>
      <c r="Z589" s="13">
        <v>55786</v>
      </c>
      <c r="AA589" s="14">
        <v>55961</v>
      </c>
      <c r="AB589" s="13">
        <v>56034</v>
      </c>
      <c r="AC589" s="14">
        <v>56113</v>
      </c>
      <c r="AD589" s="13">
        <v>56164</v>
      </c>
      <c r="AE589" s="13">
        <v>56232</v>
      </c>
      <c r="AF589" s="14">
        <v>56293</v>
      </c>
    </row>
    <row r="590" s="23" customFormat="1" ht="18" customHeight="1" spans="17:32">
      <c r="Q590" s="35"/>
      <c r="R590" s="13">
        <v>54556</v>
      </c>
      <c r="S590" s="14">
        <v>54648</v>
      </c>
      <c r="T590" s="13">
        <v>54755</v>
      </c>
      <c r="U590" s="14">
        <v>54844</v>
      </c>
      <c r="V590" s="13">
        <v>54946</v>
      </c>
      <c r="W590" s="14">
        <v>55046</v>
      </c>
      <c r="X590" s="13">
        <v>55370</v>
      </c>
      <c r="Y590" s="14">
        <v>55722</v>
      </c>
      <c r="Z590" s="13">
        <v>55787</v>
      </c>
      <c r="AA590" s="14">
        <v>55962</v>
      </c>
      <c r="AB590" s="13">
        <v>56036</v>
      </c>
      <c r="AC590" s="14">
        <v>56114</v>
      </c>
      <c r="AD590" s="13">
        <v>56165</v>
      </c>
      <c r="AE590" s="13">
        <v>56235</v>
      </c>
      <c r="AF590" s="14">
        <v>56294</v>
      </c>
    </row>
    <row r="591" s="23" customFormat="1" ht="18" customHeight="1" spans="17:32">
      <c r="Q591" s="35"/>
      <c r="R591" s="13">
        <v>54557</v>
      </c>
      <c r="S591" s="14">
        <v>54651</v>
      </c>
      <c r="T591" s="13">
        <v>54756</v>
      </c>
      <c r="U591" s="14">
        <v>54845</v>
      </c>
      <c r="V591" s="13">
        <v>54948</v>
      </c>
      <c r="W591" s="14">
        <v>55047</v>
      </c>
      <c r="X591" s="13">
        <v>55381</v>
      </c>
      <c r="Y591" s="14">
        <v>55723</v>
      </c>
      <c r="Z591" s="13">
        <v>55790</v>
      </c>
      <c r="AA591" s="14">
        <v>55963</v>
      </c>
      <c r="AB591" s="13">
        <v>56037</v>
      </c>
      <c r="AC591" s="14">
        <v>56115</v>
      </c>
      <c r="AD591" s="13">
        <v>56166</v>
      </c>
      <c r="AE591" s="13">
        <v>56236</v>
      </c>
      <c r="AF591" s="14">
        <v>56295</v>
      </c>
    </row>
    <row r="592" s="23" customFormat="1" ht="18" customHeight="1" spans="17:32">
      <c r="Q592" s="35"/>
      <c r="R592" s="13">
        <v>54558</v>
      </c>
      <c r="S592" s="14">
        <v>54652</v>
      </c>
      <c r="T592" s="13">
        <v>54757</v>
      </c>
      <c r="U592" s="14">
        <v>54846</v>
      </c>
      <c r="V592" s="13">
        <v>54949</v>
      </c>
      <c r="W592" s="14">
        <v>55049</v>
      </c>
      <c r="X592" s="13">
        <v>55382</v>
      </c>
      <c r="Y592" s="14">
        <v>55724</v>
      </c>
      <c r="Z592" s="13">
        <v>55793</v>
      </c>
      <c r="AA592" s="14">
        <v>55964</v>
      </c>
      <c r="AB592" s="13">
        <v>56039</v>
      </c>
      <c r="AC592" s="14">
        <v>56116</v>
      </c>
      <c r="AD592" s="13">
        <v>56167</v>
      </c>
      <c r="AE592" s="13">
        <v>56237</v>
      </c>
      <c r="AF592" s="14">
        <v>56296</v>
      </c>
    </row>
    <row r="593" s="23" customFormat="1" ht="18" customHeight="1" spans="17:32">
      <c r="Q593" s="35"/>
      <c r="R593" s="13">
        <v>54559</v>
      </c>
      <c r="S593" s="14">
        <v>54653</v>
      </c>
      <c r="T593" s="13">
        <v>54759</v>
      </c>
      <c r="U593" s="14">
        <v>54847</v>
      </c>
      <c r="V593" s="13">
        <v>54950</v>
      </c>
      <c r="W593" s="14">
        <v>55051</v>
      </c>
      <c r="X593" s="13">
        <v>55385</v>
      </c>
      <c r="Y593" s="14">
        <v>55725</v>
      </c>
      <c r="Z593" s="13">
        <v>55795</v>
      </c>
      <c r="AA593" s="14">
        <v>55965</v>
      </c>
      <c r="AB593" s="13">
        <v>56041</v>
      </c>
      <c r="AC593" s="14">
        <v>56117</v>
      </c>
      <c r="AD593" s="13">
        <v>56168</v>
      </c>
      <c r="AE593" s="13">
        <v>56239</v>
      </c>
      <c r="AF593" s="14">
        <v>56297</v>
      </c>
    </row>
    <row r="594" s="23" customFormat="1" ht="18" customHeight="1" spans="17:32">
      <c r="Q594" s="35"/>
      <c r="R594" s="13">
        <v>54560</v>
      </c>
      <c r="S594" s="14">
        <v>54655</v>
      </c>
      <c r="T594" s="13">
        <v>54761</v>
      </c>
      <c r="U594" s="14">
        <v>54848</v>
      </c>
      <c r="V594" s="13">
        <v>54951</v>
      </c>
      <c r="W594" s="14">
        <v>55053</v>
      </c>
      <c r="X594" s="13">
        <v>55388</v>
      </c>
      <c r="Y594" s="14">
        <v>55726</v>
      </c>
      <c r="Z594" s="13">
        <v>55796</v>
      </c>
      <c r="AA594" s="14">
        <v>55967</v>
      </c>
      <c r="AB594" s="13">
        <v>56042</v>
      </c>
      <c r="AC594" s="14">
        <v>56118</v>
      </c>
      <c r="AD594" s="13">
        <v>56169</v>
      </c>
      <c r="AE594" s="13">
        <v>56240</v>
      </c>
      <c r="AF594" s="14">
        <v>56309</v>
      </c>
    </row>
    <row r="595" s="23" customFormat="1" ht="18" customHeight="1" spans="17:32">
      <c r="Q595" s="35"/>
      <c r="R595" s="13">
        <v>54561</v>
      </c>
      <c r="S595" s="14">
        <v>54657</v>
      </c>
      <c r="T595" s="13">
        <v>54762</v>
      </c>
      <c r="U595" s="14">
        <v>54849</v>
      </c>
      <c r="V595" s="13">
        <v>54960</v>
      </c>
      <c r="W595" s="14">
        <v>55063</v>
      </c>
      <c r="X595" s="13">
        <v>55389</v>
      </c>
      <c r="Y595" s="14">
        <v>55731</v>
      </c>
      <c r="Z595" s="13">
        <v>55797</v>
      </c>
      <c r="AA595" s="14">
        <v>55968</v>
      </c>
      <c r="AB595" s="13">
        <v>56043</v>
      </c>
      <c r="AC595" s="14">
        <v>56119</v>
      </c>
      <c r="AD595" s="13">
        <v>56170</v>
      </c>
      <c r="AE595" s="13">
        <v>56243</v>
      </c>
      <c r="AF595" s="14">
        <v>56311</v>
      </c>
    </row>
    <row r="596" s="23" customFormat="1" ht="18" customHeight="1" spans="17:32">
      <c r="Q596" s="35"/>
      <c r="R596" s="13">
        <v>54562</v>
      </c>
      <c r="S596" s="14">
        <v>54658</v>
      </c>
      <c r="T596" s="13">
        <v>54763</v>
      </c>
      <c r="U596" s="14">
        <v>54853</v>
      </c>
      <c r="V596" s="13">
        <v>54962</v>
      </c>
      <c r="W596" s="14">
        <v>55065</v>
      </c>
      <c r="X596" s="13">
        <v>55390</v>
      </c>
      <c r="Y596" s="14">
        <v>55732</v>
      </c>
      <c r="Z596" s="13">
        <v>55798</v>
      </c>
      <c r="AA596" s="14">
        <v>55969</v>
      </c>
      <c r="AB596" s="13">
        <v>56044</v>
      </c>
      <c r="AC596" s="14">
        <v>56120</v>
      </c>
      <c r="AD596" s="13">
        <v>56171</v>
      </c>
      <c r="AE596" s="13">
        <v>56244</v>
      </c>
      <c r="AF596" s="14">
        <v>56312</v>
      </c>
    </row>
    <row r="597" s="23" customFormat="1" ht="18" customHeight="1" spans="17:32">
      <c r="Q597" s="35"/>
      <c r="R597" s="13">
        <v>54563</v>
      </c>
      <c r="S597" s="14">
        <v>54659</v>
      </c>
      <c r="T597" s="13">
        <v>54765</v>
      </c>
      <c r="U597" s="14">
        <v>54854</v>
      </c>
      <c r="V597" s="13">
        <v>54964</v>
      </c>
      <c r="W597" s="14">
        <v>55067</v>
      </c>
      <c r="X597" s="13">
        <v>55395</v>
      </c>
      <c r="Y597" s="14">
        <v>55733</v>
      </c>
      <c r="Z597" s="13">
        <v>55909</v>
      </c>
      <c r="AA597" s="14">
        <v>55970</v>
      </c>
      <c r="AB597" s="13">
        <v>56045</v>
      </c>
      <c r="AC597" s="14">
        <v>56121</v>
      </c>
      <c r="AD597" s="13">
        <v>56172</v>
      </c>
      <c r="AE597" s="13">
        <v>56245</v>
      </c>
      <c r="AF597" s="14">
        <v>56314</v>
      </c>
    </row>
    <row r="598" s="23" customFormat="1" ht="18" customHeight="1" spans="17:32">
      <c r="Q598" s="35"/>
      <c r="R598" s="13">
        <v>54564</v>
      </c>
      <c r="S598" s="14">
        <v>54661</v>
      </c>
      <c r="T598" s="13">
        <v>54766</v>
      </c>
      <c r="U598" s="14">
        <v>54855</v>
      </c>
      <c r="V598" s="13">
        <v>54965</v>
      </c>
      <c r="W598" s="14">
        <v>55069</v>
      </c>
      <c r="X598" s="13">
        <v>55396</v>
      </c>
      <c r="Y598" s="14">
        <v>55734</v>
      </c>
      <c r="Z598" s="13">
        <v>55910</v>
      </c>
      <c r="AA598" s="14">
        <v>55971</v>
      </c>
      <c r="AB598" s="13">
        <v>56046</v>
      </c>
      <c r="AC598" s="14">
        <v>56122</v>
      </c>
      <c r="AD598" s="13">
        <v>56173</v>
      </c>
      <c r="AE598" s="13">
        <v>56246</v>
      </c>
      <c r="AF598" s="14">
        <v>56315</v>
      </c>
    </row>
    <row r="599" s="23" customFormat="1" ht="18" customHeight="1" spans="17:32">
      <c r="Q599" s="35"/>
      <c r="R599" s="13">
        <v>54565</v>
      </c>
      <c r="S599" s="14">
        <v>54664</v>
      </c>
      <c r="T599" s="13">
        <v>54767</v>
      </c>
      <c r="U599" s="14">
        <v>54856</v>
      </c>
      <c r="V599" s="13">
        <v>54966</v>
      </c>
      <c r="W599" s="14">
        <v>55072</v>
      </c>
      <c r="X599" s="13">
        <v>55397</v>
      </c>
      <c r="Y599" s="14">
        <v>55735</v>
      </c>
      <c r="Z599" s="13">
        <v>55917</v>
      </c>
      <c r="AA599" s="14">
        <v>55972</v>
      </c>
      <c r="AB599" s="13">
        <v>56047</v>
      </c>
      <c r="AC599" s="14">
        <v>56123</v>
      </c>
      <c r="AD599" s="13">
        <v>56174</v>
      </c>
      <c r="AE599" s="13">
        <v>56248</v>
      </c>
      <c r="AF599" s="14">
        <v>56316</v>
      </c>
    </row>
    <row r="600" s="23" customFormat="1" ht="18" customHeight="1" spans="17:32">
      <c r="Q600" s="35"/>
      <c r="R600" s="13">
        <v>54566</v>
      </c>
      <c r="S600" s="14">
        <v>54665</v>
      </c>
      <c r="T600" s="13">
        <v>54768</v>
      </c>
      <c r="U600" s="14">
        <v>54857</v>
      </c>
      <c r="V600" s="13">
        <v>54967</v>
      </c>
      <c r="W600" s="14">
        <v>55073</v>
      </c>
      <c r="X600" s="13">
        <v>55398</v>
      </c>
      <c r="Y600" s="14">
        <v>55736</v>
      </c>
      <c r="Z600" s="13">
        <v>55918</v>
      </c>
      <c r="AA600" s="14">
        <v>55973</v>
      </c>
      <c r="AB600" s="13">
        <v>56048</v>
      </c>
      <c r="AC600" s="14">
        <v>56125</v>
      </c>
      <c r="AD600" s="13">
        <v>56175</v>
      </c>
      <c r="AE600" s="13">
        <v>56249</v>
      </c>
      <c r="AF600" s="14">
        <v>56317</v>
      </c>
    </row>
    <row r="601" s="23" customFormat="1" ht="18" customHeight="1" spans="17:32">
      <c r="Q601" s="35"/>
      <c r="R601" s="13">
        <v>54610</v>
      </c>
      <c r="S601" s="14">
        <v>54666</v>
      </c>
      <c r="T601" s="13">
        <v>54769</v>
      </c>
      <c r="U601" s="14">
        <v>54858</v>
      </c>
      <c r="V601" s="13">
        <v>54968</v>
      </c>
      <c r="W601" s="14">
        <v>55074</v>
      </c>
      <c r="X601" s="13">
        <v>55555</v>
      </c>
      <c r="Y601" s="14">
        <v>55738</v>
      </c>
      <c r="Z601" s="13">
        <v>55919</v>
      </c>
      <c r="AA601" s="14">
        <v>55974</v>
      </c>
      <c r="AB601" s="13">
        <v>56051</v>
      </c>
      <c r="AC601" s="14">
        <v>56127</v>
      </c>
      <c r="AD601" s="13">
        <v>56176</v>
      </c>
      <c r="AE601" s="13">
        <v>56251</v>
      </c>
      <c r="AF601" s="14">
        <v>56318</v>
      </c>
    </row>
    <row r="602" s="23" customFormat="1" ht="18" customHeight="1" spans="17:32">
      <c r="Q602" s="35"/>
      <c r="R602" s="13">
        <v>54611</v>
      </c>
      <c r="S602" s="14">
        <v>54667</v>
      </c>
      <c r="T602" s="13">
        <v>54770</v>
      </c>
      <c r="U602" s="14">
        <v>54859</v>
      </c>
      <c r="V602" s="13">
        <v>54969</v>
      </c>
      <c r="W602" s="14">
        <v>55079</v>
      </c>
      <c r="X602" s="13">
        <v>55601</v>
      </c>
      <c r="Y602" s="14">
        <v>55741</v>
      </c>
      <c r="Z602" s="13">
        <v>55921</v>
      </c>
      <c r="AA602" s="14">
        <v>55975</v>
      </c>
      <c r="AB602" s="13">
        <v>56052</v>
      </c>
      <c r="AC602" s="14">
        <v>56128</v>
      </c>
      <c r="AD602" s="13">
        <v>56178</v>
      </c>
      <c r="AE602" s="13">
        <v>56252</v>
      </c>
      <c r="AF602" s="14">
        <v>56319</v>
      </c>
    </row>
    <row r="603" s="23" customFormat="1" ht="18" customHeight="1" spans="17:32">
      <c r="Q603" s="35"/>
      <c r="R603" s="13">
        <v>54612</v>
      </c>
      <c r="S603" s="14">
        <v>54670</v>
      </c>
      <c r="T603" s="13">
        <v>54771</v>
      </c>
      <c r="U603" s="14">
        <v>54862</v>
      </c>
      <c r="V603" s="13">
        <v>54970</v>
      </c>
      <c r="W603" s="14">
        <v>55080</v>
      </c>
      <c r="X603" s="13">
        <v>55602</v>
      </c>
      <c r="Y603" s="14">
        <v>55742</v>
      </c>
      <c r="Z603" s="13">
        <v>55922</v>
      </c>
      <c r="AA603" s="14">
        <v>55977</v>
      </c>
      <c r="AB603" s="13">
        <v>56054</v>
      </c>
      <c r="AC603" s="14">
        <v>56129</v>
      </c>
      <c r="AD603" s="13">
        <v>56180</v>
      </c>
      <c r="AE603" s="13">
        <v>56253</v>
      </c>
      <c r="AF603" s="14">
        <v>56323</v>
      </c>
    </row>
    <row r="604" s="23" customFormat="1" ht="18" customHeight="1" spans="17:32">
      <c r="Q604" s="35"/>
      <c r="R604" s="13">
        <v>54613</v>
      </c>
      <c r="S604" s="14">
        <v>54721</v>
      </c>
      <c r="T604" s="13">
        <v>54772</v>
      </c>
      <c r="U604" s="14">
        <v>54864</v>
      </c>
      <c r="V604" s="13">
        <v>54974</v>
      </c>
      <c r="W604" s="14">
        <v>55084</v>
      </c>
      <c r="X604" s="13">
        <v>55603</v>
      </c>
      <c r="Y604" s="14">
        <v>55748</v>
      </c>
      <c r="Z604" s="13">
        <v>55923</v>
      </c>
      <c r="AA604" s="14">
        <v>55979</v>
      </c>
      <c r="AB604" s="13">
        <v>56056</v>
      </c>
      <c r="AC604" s="14">
        <v>56131</v>
      </c>
      <c r="AD604" s="13">
        <v>56181</v>
      </c>
      <c r="AE604" s="13">
        <v>56255</v>
      </c>
      <c r="AF604" s="14">
        <v>56324</v>
      </c>
    </row>
    <row r="605" s="23" customFormat="1" ht="18" customHeight="1" spans="17:32">
      <c r="Q605" s="35"/>
      <c r="R605" s="13">
        <v>54614</v>
      </c>
      <c r="S605" s="14">
        <v>54722</v>
      </c>
      <c r="T605" s="13">
        <v>54801</v>
      </c>
      <c r="U605" s="14">
        <v>54865</v>
      </c>
      <c r="V605" s="13">
        <v>54975</v>
      </c>
      <c r="W605" s="14">
        <v>55088</v>
      </c>
      <c r="X605" s="13">
        <v>55604</v>
      </c>
      <c r="Y605" s="14">
        <v>55749</v>
      </c>
      <c r="Z605" s="13">
        <v>55924</v>
      </c>
      <c r="AA605" s="14">
        <v>55981</v>
      </c>
      <c r="AB605" s="13">
        <v>56057</v>
      </c>
      <c r="AC605" s="14">
        <v>56132</v>
      </c>
      <c r="AD605" s="13">
        <v>56183</v>
      </c>
      <c r="AE605" s="13">
        <v>56256</v>
      </c>
      <c r="AF605" s="14">
        <v>56325</v>
      </c>
    </row>
    <row r="606" s="23" customFormat="1" ht="18" customHeight="1" spans="17:32">
      <c r="Q606" s="35"/>
      <c r="R606" s="13">
        <v>54616</v>
      </c>
      <c r="S606" s="14">
        <v>54723</v>
      </c>
      <c r="T606" s="13">
        <v>54805</v>
      </c>
      <c r="U606" s="14">
        <v>54867</v>
      </c>
      <c r="V606" s="13">
        <v>54976</v>
      </c>
      <c r="W606" s="14">
        <v>55089</v>
      </c>
      <c r="X606" s="13">
        <v>55606</v>
      </c>
      <c r="Y606" s="14">
        <v>55750</v>
      </c>
      <c r="Z606" s="13">
        <v>55925</v>
      </c>
      <c r="AA606" s="14">
        <v>55982</v>
      </c>
      <c r="AB606" s="13">
        <v>56060</v>
      </c>
      <c r="AC606" s="14">
        <v>56134</v>
      </c>
      <c r="AD606" s="13">
        <v>56185</v>
      </c>
      <c r="AE606" s="13">
        <v>56257</v>
      </c>
      <c r="AF606" s="14">
        <v>56326</v>
      </c>
    </row>
    <row r="607" s="23" customFormat="1" ht="18" customHeight="1" spans="17:32">
      <c r="Q607" s="35"/>
      <c r="R607" s="13">
        <v>54618</v>
      </c>
      <c r="S607" s="14">
        <v>54725</v>
      </c>
      <c r="T607" s="13">
        <v>54806</v>
      </c>
      <c r="U607" s="14">
        <v>54870</v>
      </c>
      <c r="V607" s="13">
        <v>54977</v>
      </c>
      <c r="W607" s="14">
        <v>55307</v>
      </c>
      <c r="X607" s="13">
        <v>55607</v>
      </c>
      <c r="Y607" s="14">
        <v>55751</v>
      </c>
      <c r="Z607" s="13">
        <v>55926</v>
      </c>
      <c r="AA607" s="14">
        <v>55983</v>
      </c>
      <c r="AB607" s="13">
        <v>56064</v>
      </c>
      <c r="AC607" s="14">
        <v>56136</v>
      </c>
      <c r="AD607" s="13">
        <v>56186</v>
      </c>
      <c r="AE607" s="13">
        <v>56260</v>
      </c>
      <c r="AF607" s="14">
        <v>56327</v>
      </c>
    </row>
    <row r="608" s="23" customFormat="1" ht="18" customHeight="1" spans="17:32">
      <c r="Q608" s="35"/>
      <c r="R608" s="13">
        <v>54619</v>
      </c>
      <c r="S608" s="14">
        <v>54726</v>
      </c>
      <c r="T608" s="13">
        <v>54810</v>
      </c>
      <c r="U608" s="14">
        <v>54871</v>
      </c>
      <c r="V608" s="13">
        <v>54979</v>
      </c>
      <c r="W608" s="14">
        <v>55310</v>
      </c>
      <c r="X608" s="13">
        <v>55612</v>
      </c>
      <c r="Y608" s="14">
        <v>55752</v>
      </c>
      <c r="Z608" s="13">
        <v>55927</v>
      </c>
      <c r="AA608" s="14">
        <v>55985</v>
      </c>
      <c r="AB608" s="13">
        <v>56065</v>
      </c>
      <c r="AC608" s="14">
        <v>56137</v>
      </c>
      <c r="AD608" s="13">
        <v>56207</v>
      </c>
      <c r="AE608" s="13">
        <v>56262</v>
      </c>
      <c r="AF608" s="14">
        <v>56328</v>
      </c>
    </row>
    <row r="609" s="23" customFormat="1" ht="18" customHeight="1" spans="17:32">
      <c r="Q609" s="35"/>
      <c r="R609" s="13">
        <v>54621</v>
      </c>
      <c r="S609" s="14">
        <v>54727</v>
      </c>
      <c r="T609" s="13">
        <v>54813</v>
      </c>
      <c r="U609" s="14">
        <v>54872</v>
      </c>
      <c r="V609" s="13">
        <v>54982</v>
      </c>
      <c r="W609" s="14">
        <v>55312</v>
      </c>
      <c r="X609" s="13">
        <v>55613</v>
      </c>
      <c r="Y609" s="14">
        <v>55753</v>
      </c>
      <c r="Z609" s="13">
        <v>55929</v>
      </c>
      <c r="AA609" s="14">
        <v>55990</v>
      </c>
      <c r="AB609" s="13">
        <v>56068</v>
      </c>
      <c r="AC609" s="14">
        <v>56138</v>
      </c>
      <c r="AD609" s="13">
        <v>56208</v>
      </c>
      <c r="AE609" s="13">
        <v>56263</v>
      </c>
      <c r="AF609" s="14">
        <v>56329</v>
      </c>
    </row>
    <row r="610" s="23" customFormat="1" ht="18" customHeight="1" spans="17:32">
      <c r="Q610" s="35"/>
      <c r="R610" s="13">
        <v>54622</v>
      </c>
      <c r="S610" s="14">
        <v>54728</v>
      </c>
      <c r="T610" s="13">
        <v>54814</v>
      </c>
      <c r="U610" s="14">
        <v>54873</v>
      </c>
      <c r="V610" s="13">
        <v>54983</v>
      </c>
      <c r="W610" s="14">
        <v>55314</v>
      </c>
      <c r="X610" s="13">
        <v>55614</v>
      </c>
      <c r="Y610" s="14">
        <v>55756</v>
      </c>
      <c r="Z610" s="13">
        <v>55931</v>
      </c>
      <c r="AA610" s="14">
        <v>55991</v>
      </c>
      <c r="AB610" s="13">
        <v>56069</v>
      </c>
      <c r="AC610" s="14">
        <v>56139</v>
      </c>
      <c r="AD610" s="13">
        <v>56209</v>
      </c>
      <c r="AE610" s="13">
        <v>56264</v>
      </c>
      <c r="AF610" s="14">
        <v>56330</v>
      </c>
    </row>
    <row r="611" s="23" customFormat="1" ht="18" customHeight="1" spans="17:32">
      <c r="Q611" s="35"/>
      <c r="R611" s="13">
        <v>54623</v>
      </c>
      <c r="S611" s="14">
        <v>54730</v>
      </c>
      <c r="T611" s="13">
        <v>54817</v>
      </c>
      <c r="U611" s="14">
        <v>54874</v>
      </c>
      <c r="V611" s="13">
        <v>54984</v>
      </c>
      <c r="W611" s="14">
        <v>55321</v>
      </c>
      <c r="X611" s="13">
        <v>55615</v>
      </c>
      <c r="Y611" s="14">
        <v>55757</v>
      </c>
      <c r="Z611" s="13">
        <v>55932</v>
      </c>
      <c r="AA611" s="14">
        <v>55992</v>
      </c>
      <c r="AB611" s="13">
        <v>56072</v>
      </c>
      <c r="AC611" s="14">
        <v>56140</v>
      </c>
      <c r="AD611" s="13">
        <v>56210</v>
      </c>
      <c r="AE611" s="13">
        <v>56266</v>
      </c>
      <c r="AF611" s="14">
        <v>56331</v>
      </c>
    </row>
    <row r="612" s="23" customFormat="1" ht="18" customHeight="1" spans="17:32">
      <c r="Q612" s="35"/>
      <c r="R612" s="13">
        <v>54624</v>
      </c>
      <c r="S612" s="14">
        <v>54731</v>
      </c>
      <c r="T612" s="13">
        <v>54819</v>
      </c>
      <c r="U612" s="14">
        <v>54875</v>
      </c>
      <c r="V612" s="13">
        <v>54990</v>
      </c>
      <c r="W612" s="14">
        <v>55322</v>
      </c>
      <c r="X612" s="13">
        <v>55616</v>
      </c>
      <c r="Y612" s="14">
        <v>55758</v>
      </c>
      <c r="Z612" s="13">
        <v>55933</v>
      </c>
      <c r="AA612" s="14">
        <v>56009</v>
      </c>
      <c r="AB612" s="13">
        <v>56074</v>
      </c>
      <c r="AC612" s="14">
        <v>56141</v>
      </c>
      <c r="AD612" s="13">
        <v>56211</v>
      </c>
      <c r="AE612" s="13">
        <v>56267</v>
      </c>
      <c r="AF612" s="14">
        <v>56332</v>
      </c>
    </row>
    <row r="613" s="23" customFormat="1" ht="18" customHeight="1" spans="17:32">
      <c r="Q613" s="35"/>
      <c r="R613" s="13">
        <v>54625</v>
      </c>
      <c r="S613" s="14">
        <v>54732</v>
      </c>
      <c r="T613" s="13">
        <v>54820</v>
      </c>
      <c r="U613" s="14">
        <v>54876</v>
      </c>
      <c r="V613" s="13">
        <v>55002</v>
      </c>
      <c r="W613" s="14">
        <v>55324</v>
      </c>
      <c r="X613" s="13">
        <v>55701</v>
      </c>
      <c r="Y613" s="14">
        <v>55760</v>
      </c>
      <c r="Z613" s="13">
        <v>55934</v>
      </c>
      <c r="AA613" s="14">
        <v>56010</v>
      </c>
      <c r="AB613" s="13">
        <v>56076</v>
      </c>
      <c r="AC613" s="14">
        <v>56142</v>
      </c>
      <c r="AD613" s="13">
        <v>56212</v>
      </c>
      <c r="AE613" s="13">
        <v>56270</v>
      </c>
      <c r="AF613" s="14">
        <v>56334</v>
      </c>
    </row>
    <row r="614" s="23" customFormat="1" ht="18" customHeight="1" spans="17:32">
      <c r="Q614" s="35"/>
      <c r="R614" s="13">
        <v>54626</v>
      </c>
      <c r="S614" s="14">
        <v>54733</v>
      </c>
      <c r="T614" s="13">
        <v>54821</v>
      </c>
      <c r="U614" s="14">
        <v>54888</v>
      </c>
      <c r="V614" s="13">
        <v>55006</v>
      </c>
      <c r="W614" s="14">
        <v>55325</v>
      </c>
      <c r="X614" s="13">
        <v>55702</v>
      </c>
      <c r="Y614" s="14">
        <v>55763</v>
      </c>
      <c r="Z614" s="13">
        <v>55935</v>
      </c>
      <c r="AA614" s="14">
        <v>56013</v>
      </c>
      <c r="AB614" s="13">
        <v>56078</v>
      </c>
      <c r="AC614" s="14">
        <v>56144</v>
      </c>
      <c r="AD614" s="13">
        <v>56214</v>
      </c>
      <c r="AE614" s="13">
        <v>56271</v>
      </c>
      <c r="AF614" s="14">
        <v>56335</v>
      </c>
    </row>
    <row r="615" s="23" customFormat="1" ht="18" customHeight="1" spans="17:32">
      <c r="Q615" s="35"/>
      <c r="R615" s="13">
        <v>54627</v>
      </c>
      <c r="S615" s="14">
        <v>54734</v>
      </c>
      <c r="T615" s="13">
        <v>54822</v>
      </c>
      <c r="U615" s="14">
        <v>54889</v>
      </c>
      <c r="V615" s="13">
        <v>55007</v>
      </c>
      <c r="W615" s="14">
        <v>55329</v>
      </c>
      <c r="X615" s="13">
        <v>55703</v>
      </c>
      <c r="Y615" s="14">
        <v>55764</v>
      </c>
      <c r="Z615" s="13">
        <v>55936</v>
      </c>
      <c r="AA615" s="14">
        <v>56014</v>
      </c>
      <c r="AB615" s="13">
        <v>56080</v>
      </c>
      <c r="AC615" s="14">
        <v>56145</v>
      </c>
      <c r="AD615" s="13">
        <v>56216</v>
      </c>
      <c r="AE615" s="13">
        <v>56274</v>
      </c>
      <c r="AF615" s="14">
        <v>56336</v>
      </c>
    </row>
    <row r="616" s="23" customFormat="1" ht="18" customHeight="1" spans="17:32">
      <c r="Q616" s="35"/>
      <c r="R616" s="13">
        <v>54628</v>
      </c>
      <c r="S616" s="14">
        <v>54736</v>
      </c>
      <c r="T616" s="13">
        <v>54824</v>
      </c>
      <c r="U616" s="14">
        <v>54890</v>
      </c>
      <c r="V616" s="13">
        <v>55009</v>
      </c>
      <c r="W616" s="14">
        <v>55332</v>
      </c>
      <c r="X616" s="13">
        <v>55704</v>
      </c>
      <c r="Y616" s="14">
        <v>55765</v>
      </c>
      <c r="Z616" s="13">
        <v>55939</v>
      </c>
      <c r="AA616" s="14">
        <v>56016</v>
      </c>
      <c r="AB616" s="13">
        <v>56081</v>
      </c>
      <c r="AC616" s="14">
        <v>56147</v>
      </c>
      <c r="AD616" s="13">
        <v>56218</v>
      </c>
      <c r="AE616" s="13">
        <v>56276</v>
      </c>
      <c r="AF616" s="14">
        <v>56338</v>
      </c>
    </row>
    <row r="617" s="23" customFormat="1" ht="18" customHeight="1" spans="17:32">
      <c r="Q617" s="35"/>
      <c r="R617" s="13">
        <v>54629</v>
      </c>
      <c r="S617" s="14">
        <v>54737</v>
      </c>
      <c r="T617" s="13">
        <v>54826</v>
      </c>
      <c r="U617" s="14">
        <v>54891</v>
      </c>
      <c r="V617" s="13">
        <v>55010</v>
      </c>
      <c r="W617" s="14">
        <v>55333</v>
      </c>
      <c r="X617" s="13">
        <v>55705</v>
      </c>
      <c r="Y617" s="14">
        <v>55766</v>
      </c>
      <c r="Z617" s="13">
        <v>55940</v>
      </c>
      <c r="AA617" s="14">
        <v>56019</v>
      </c>
      <c r="AB617" s="13">
        <v>56083</v>
      </c>
      <c r="AC617" s="14">
        <v>56149</v>
      </c>
      <c r="AD617" s="13">
        <v>56219</v>
      </c>
      <c r="AE617" s="13">
        <v>56278</v>
      </c>
      <c r="AF617" s="14">
        <v>56339</v>
      </c>
    </row>
    <row r="618" s="23" customFormat="1" ht="18" customHeight="1" spans="17:32">
      <c r="Q618" s="35"/>
      <c r="R618" s="13">
        <v>54631</v>
      </c>
      <c r="S618" s="14">
        <v>54738</v>
      </c>
      <c r="T618" s="13">
        <v>54827</v>
      </c>
      <c r="U618" s="14">
        <v>54893</v>
      </c>
      <c r="V618" s="13">
        <v>55012</v>
      </c>
      <c r="W618" s="14">
        <v>55334</v>
      </c>
      <c r="X618" s="13">
        <v>55706</v>
      </c>
      <c r="Y618" s="14">
        <v>55767</v>
      </c>
      <c r="Z618" s="13">
        <v>55941</v>
      </c>
      <c r="AA618" s="14">
        <v>56020</v>
      </c>
      <c r="AB618" s="13">
        <v>56085</v>
      </c>
      <c r="AC618" s="14">
        <v>56150</v>
      </c>
      <c r="AD618" s="13">
        <v>56220</v>
      </c>
      <c r="AE618" s="13">
        <v>56279</v>
      </c>
      <c r="AF618" s="14">
        <v>56340</v>
      </c>
    </row>
    <row r="619" s="23" customFormat="1" ht="18" customHeight="1" spans="17:32">
      <c r="Q619" s="35"/>
      <c r="R619" s="13">
        <v>54632</v>
      </c>
      <c r="S619" s="14">
        <v>54739</v>
      </c>
      <c r="T619" s="13">
        <v>54828</v>
      </c>
      <c r="U619" s="14">
        <v>54895</v>
      </c>
      <c r="V619" s="13">
        <v>55013</v>
      </c>
      <c r="W619" s="14">
        <v>55335</v>
      </c>
      <c r="X619" s="13">
        <v>55707</v>
      </c>
      <c r="Y619" s="14">
        <v>55769</v>
      </c>
      <c r="Z619" s="13">
        <v>55943</v>
      </c>
      <c r="AA619" s="14">
        <v>56021</v>
      </c>
      <c r="AB619" s="13">
        <v>56087</v>
      </c>
      <c r="AC619" s="14">
        <v>56151</v>
      </c>
      <c r="AD619" s="13">
        <v>56221</v>
      </c>
      <c r="AE619" s="13">
        <v>56280</v>
      </c>
      <c r="AF619" s="14">
        <v>56341</v>
      </c>
    </row>
    <row r="620" s="23" customFormat="1" ht="18" customHeight="1" spans="17:32">
      <c r="Q620" s="35"/>
      <c r="R620" s="13">
        <v>54634</v>
      </c>
      <c r="S620" s="14">
        <v>54740</v>
      </c>
      <c r="T620" s="13">
        <v>54829</v>
      </c>
      <c r="U620" s="14">
        <v>54896</v>
      </c>
      <c r="V620" s="13">
        <v>55017</v>
      </c>
      <c r="W620" s="14">
        <v>55336</v>
      </c>
      <c r="X620" s="13">
        <v>55708</v>
      </c>
      <c r="Y620" s="14">
        <v>55771</v>
      </c>
      <c r="Z620" s="13">
        <v>55945</v>
      </c>
      <c r="AA620" s="14">
        <v>56022</v>
      </c>
      <c r="AB620" s="13">
        <v>56088</v>
      </c>
      <c r="AC620" s="14">
        <v>56152</v>
      </c>
      <c r="AD620" s="13">
        <v>56222</v>
      </c>
      <c r="AE620" s="13">
        <v>56281</v>
      </c>
      <c r="AF620" s="14">
        <v>56342</v>
      </c>
    </row>
    <row r="621" s="23" customFormat="1" ht="18" customHeight="1" spans="17:32">
      <c r="Q621" s="35"/>
      <c r="R621" s="13">
        <v>56343</v>
      </c>
      <c r="S621" s="14">
        <v>56446</v>
      </c>
      <c r="T621" s="13">
        <v>56533</v>
      </c>
      <c r="U621" s="14">
        <v>56587</v>
      </c>
      <c r="V621" s="13">
        <v>56672</v>
      </c>
      <c r="W621" s="14">
        <v>56751</v>
      </c>
      <c r="X621" s="13">
        <v>57043</v>
      </c>
      <c r="Y621" s="14">
        <v>57227</v>
      </c>
      <c r="Z621" s="13">
        <v>57279</v>
      </c>
      <c r="AA621" s="14">
        <v>57365</v>
      </c>
      <c r="AB621" s="13">
        <v>57446</v>
      </c>
      <c r="AC621" s="14">
        <v>57538</v>
      </c>
      <c r="AD621" s="13">
        <v>57633</v>
      </c>
      <c r="AE621" s="13">
        <v>57748</v>
      </c>
      <c r="AF621" s="14">
        <v>58013</v>
      </c>
    </row>
    <row r="622" s="23" customFormat="1" ht="18" customHeight="1" spans="17:32">
      <c r="Q622" s="35"/>
      <c r="R622" s="13">
        <v>56344</v>
      </c>
      <c r="S622" s="14">
        <v>56447</v>
      </c>
      <c r="T622" s="13">
        <v>56534</v>
      </c>
      <c r="U622" s="14">
        <v>56588</v>
      </c>
      <c r="V622" s="13">
        <v>56673</v>
      </c>
      <c r="W622" s="14">
        <v>56754</v>
      </c>
      <c r="X622" s="13">
        <v>57044</v>
      </c>
      <c r="Y622" s="14">
        <v>57231</v>
      </c>
      <c r="Z622" s="13">
        <v>57311</v>
      </c>
      <c r="AA622" s="14">
        <v>57366</v>
      </c>
      <c r="AB622" s="13">
        <v>57448</v>
      </c>
      <c r="AC622" s="14">
        <v>57540</v>
      </c>
      <c r="AD622" s="13">
        <v>57634</v>
      </c>
      <c r="AE622" s="13">
        <v>57750</v>
      </c>
      <c r="AF622" s="14">
        <v>58015</v>
      </c>
    </row>
    <row r="623" s="23" customFormat="1" ht="18" customHeight="1" spans="17:32">
      <c r="Q623" s="35"/>
      <c r="R623" s="13">
        <v>56347</v>
      </c>
      <c r="S623" s="14">
        <v>56448</v>
      </c>
      <c r="T623" s="13">
        <v>56535</v>
      </c>
      <c r="U623" s="14">
        <v>56589</v>
      </c>
      <c r="V623" s="13">
        <v>56676</v>
      </c>
      <c r="W623" s="14">
        <v>56755</v>
      </c>
      <c r="X623" s="13">
        <v>57045</v>
      </c>
      <c r="Y623" s="14">
        <v>57232</v>
      </c>
      <c r="Z623" s="13">
        <v>57312</v>
      </c>
      <c r="AA623" s="14">
        <v>57367</v>
      </c>
      <c r="AB623" s="13">
        <v>57449</v>
      </c>
      <c r="AC623" s="14">
        <v>57541</v>
      </c>
      <c r="AD623" s="13">
        <v>57636</v>
      </c>
      <c r="AE623" s="13">
        <v>57752</v>
      </c>
      <c r="AF623" s="14">
        <v>58016</v>
      </c>
    </row>
    <row r="624" s="23" customFormat="1" ht="18" customHeight="1" spans="17:32">
      <c r="Q624" s="35"/>
      <c r="R624" s="13">
        <v>56349</v>
      </c>
      <c r="S624" s="14">
        <v>56449</v>
      </c>
      <c r="T624" s="13">
        <v>56536</v>
      </c>
      <c r="U624" s="14">
        <v>56590</v>
      </c>
      <c r="V624" s="13">
        <v>56678</v>
      </c>
      <c r="W624" s="14">
        <v>56756</v>
      </c>
      <c r="X624" s="13">
        <v>57046</v>
      </c>
      <c r="Y624" s="14">
        <v>57233</v>
      </c>
      <c r="Z624" s="13">
        <v>57313</v>
      </c>
      <c r="AA624" s="14">
        <v>57368</v>
      </c>
      <c r="AB624" s="13">
        <v>57450</v>
      </c>
      <c r="AC624" s="14">
        <v>57542</v>
      </c>
      <c r="AD624" s="13">
        <v>57638</v>
      </c>
      <c r="AE624" s="13">
        <v>57754</v>
      </c>
      <c r="AF624" s="14">
        <v>58017</v>
      </c>
    </row>
    <row r="625" s="23" customFormat="1" ht="18" customHeight="1" spans="17:32">
      <c r="Q625" s="35"/>
      <c r="R625" s="13">
        <v>56350</v>
      </c>
      <c r="S625" s="14">
        <v>56450</v>
      </c>
      <c r="T625" s="13">
        <v>56540</v>
      </c>
      <c r="U625" s="14">
        <v>56591</v>
      </c>
      <c r="V625" s="13">
        <v>56680</v>
      </c>
      <c r="W625" s="14">
        <v>56757</v>
      </c>
      <c r="X625" s="13">
        <v>57047</v>
      </c>
      <c r="Y625" s="14">
        <v>57234</v>
      </c>
      <c r="Z625" s="13">
        <v>57314</v>
      </c>
      <c r="AA625" s="14">
        <v>57369</v>
      </c>
      <c r="AB625" s="13">
        <v>57451</v>
      </c>
      <c r="AC625" s="14">
        <v>57543</v>
      </c>
      <c r="AD625" s="13">
        <v>57639</v>
      </c>
      <c r="AE625" s="13">
        <v>57755</v>
      </c>
      <c r="AF625" s="14">
        <v>58018</v>
      </c>
    </row>
    <row r="626" s="23" customFormat="1" ht="18" customHeight="1" spans="17:32">
      <c r="Q626" s="35"/>
      <c r="R626" s="13">
        <v>56352</v>
      </c>
      <c r="S626" s="14">
        <v>56452</v>
      </c>
      <c r="T626" s="13">
        <v>56541</v>
      </c>
      <c r="U626" s="14">
        <v>56592</v>
      </c>
      <c r="V626" s="13">
        <v>56681</v>
      </c>
      <c r="W626" s="14">
        <v>56758</v>
      </c>
      <c r="X626" s="13">
        <v>57048</v>
      </c>
      <c r="Y626" s="14">
        <v>57235</v>
      </c>
      <c r="Z626" s="13">
        <v>57315</v>
      </c>
      <c r="AA626" s="14">
        <v>57370</v>
      </c>
      <c r="AB626" s="13">
        <v>57452</v>
      </c>
      <c r="AC626" s="14">
        <v>57544</v>
      </c>
      <c r="AD626" s="13">
        <v>57640</v>
      </c>
      <c r="AE626" s="13">
        <v>57756</v>
      </c>
      <c r="AF626" s="14">
        <v>58021</v>
      </c>
    </row>
    <row r="627" s="23" customFormat="1" ht="18" customHeight="1" spans="17:32">
      <c r="Q627" s="35"/>
      <c r="R627" s="13">
        <v>56353</v>
      </c>
      <c r="S627" s="14">
        <v>56453</v>
      </c>
      <c r="T627" s="13">
        <v>56542</v>
      </c>
      <c r="U627" s="14">
        <v>56593</v>
      </c>
      <c r="V627" s="13">
        <v>56682</v>
      </c>
      <c r="W627" s="14">
        <v>56759</v>
      </c>
      <c r="X627" s="13">
        <v>57050</v>
      </c>
      <c r="Y627" s="14">
        <v>57236</v>
      </c>
      <c r="Z627" s="13">
        <v>57317</v>
      </c>
      <c r="AA627" s="14">
        <v>57371</v>
      </c>
      <c r="AB627" s="13">
        <v>57454</v>
      </c>
      <c r="AC627" s="14">
        <v>57547</v>
      </c>
      <c r="AD627" s="13">
        <v>57641</v>
      </c>
      <c r="AE627" s="13">
        <v>57758</v>
      </c>
      <c r="AF627" s="14">
        <v>58027</v>
      </c>
    </row>
    <row r="628" s="23" customFormat="1" ht="18" customHeight="1" spans="17:32">
      <c r="Q628" s="35"/>
      <c r="R628" s="13">
        <v>56354</v>
      </c>
      <c r="S628" s="14">
        <v>56455</v>
      </c>
      <c r="T628" s="13">
        <v>56543</v>
      </c>
      <c r="U628" s="14">
        <v>56594</v>
      </c>
      <c r="V628" s="13">
        <v>56683</v>
      </c>
      <c r="W628" s="14">
        <v>56760</v>
      </c>
      <c r="X628" s="13">
        <v>57051</v>
      </c>
      <c r="Y628" s="14">
        <v>57237</v>
      </c>
      <c r="Z628" s="13">
        <v>57319</v>
      </c>
      <c r="AA628" s="14">
        <v>57373</v>
      </c>
      <c r="AB628" s="13">
        <v>57455</v>
      </c>
      <c r="AC628" s="14">
        <v>57548</v>
      </c>
      <c r="AD628" s="13">
        <v>57642</v>
      </c>
      <c r="AE628" s="13">
        <v>57759</v>
      </c>
      <c r="AF628" s="14">
        <v>58029</v>
      </c>
    </row>
    <row r="629" s="23" customFormat="1" ht="18" customHeight="1" spans="17:32">
      <c r="Q629" s="35"/>
      <c r="R629" s="13">
        <v>56355</v>
      </c>
      <c r="S629" s="14">
        <v>56456</v>
      </c>
      <c r="T629" s="13">
        <v>56544</v>
      </c>
      <c r="U629" s="14">
        <v>56621</v>
      </c>
      <c r="V629" s="13">
        <v>56684</v>
      </c>
      <c r="W629" s="14">
        <v>56761</v>
      </c>
      <c r="X629" s="13">
        <v>57052</v>
      </c>
      <c r="Y629" s="14">
        <v>57238</v>
      </c>
      <c r="Z629" s="13">
        <v>57321</v>
      </c>
      <c r="AA629" s="14">
        <v>57374</v>
      </c>
      <c r="AB629" s="13">
        <v>57456</v>
      </c>
      <c r="AC629" s="14">
        <v>57551</v>
      </c>
      <c r="AD629" s="13">
        <v>57644</v>
      </c>
      <c r="AE629" s="13">
        <v>57760</v>
      </c>
      <c r="AF629" s="14">
        <v>58030</v>
      </c>
    </row>
    <row r="630" s="23" customFormat="1" ht="18" customHeight="1" spans="17:32">
      <c r="Q630" s="35"/>
      <c r="R630" s="13">
        <v>56356</v>
      </c>
      <c r="S630" s="14">
        <v>56458</v>
      </c>
      <c r="T630" s="13">
        <v>56545</v>
      </c>
      <c r="U630" s="14">
        <v>56623</v>
      </c>
      <c r="V630" s="13">
        <v>56685</v>
      </c>
      <c r="W630" s="14">
        <v>56762</v>
      </c>
      <c r="X630" s="13">
        <v>57053</v>
      </c>
      <c r="Y630" s="14">
        <v>57239</v>
      </c>
      <c r="Z630" s="13">
        <v>57322</v>
      </c>
      <c r="AA630" s="14">
        <v>57375</v>
      </c>
      <c r="AB630" s="13">
        <v>57457</v>
      </c>
      <c r="AC630" s="14">
        <v>57552</v>
      </c>
      <c r="AD630" s="13">
        <v>57645</v>
      </c>
      <c r="AE630" s="13">
        <v>57761</v>
      </c>
      <c r="AF630" s="14">
        <v>58031</v>
      </c>
    </row>
    <row r="631" s="23" customFormat="1" ht="18" customHeight="1" spans="17:32">
      <c r="Q631" s="35"/>
      <c r="R631" s="13">
        <v>56357</v>
      </c>
      <c r="S631" s="14">
        <v>56461</v>
      </c>
      <c r="T631" s="13">
        <v>56546</v>
      </c>
      <c r="U631" s="14">
        <v>56626</v>
      </c>
      <c r="V631" s="13">
        <v>56686</v>
      </c>
      <c r="W631" s="14">
        <v>56763</v>
      </c>
      <c r="X631" s="13">
        <v>57054</v>
      </c>
      <c r="Y631" s="14">
        <v>57241</v>
      </c>
      <c r="Z631" s="13">
        <v>57323</v>
      </c>
      <c r="AA631" s="14">
        <v>57376</v>
      </c>
      <c r="AB631" s="13">
        <v>57460</v>
      </c>
      <c r="AC631" s="14">
        <v>57553</v>
      </c>
      <c r="AD631" s="13">
        <v>57646</v>
      </c>
      <c r="AE631" s="13">
        <v>57762</v>
      </c>
      <c r="AF631" s="14">
        <v>58032</v>
      </c>
    </row>
    <row r="632" s="23" customFormat="1" ht="18" customHeight="1" spans="17:32">
      <c r="Q632" s="35"/>
      <c r="R632" s="13">
        <v>56358</v>
      </c>
      <c r="S632" s="14">
        <v>56464</v>
      </c>
      <c r="T632" s="13">
        <v>56547</v>
      </c>
      <c r="U632" s="14">
        <v>56627</v>
      </c>
      <c r="V632" s="13">
        <v>56688</v>
      </c>
      <c r="W632" s="14">
        <v>57001</v>
      </c>
      <c r="X632" s="13">
        <v>57057</v>
      </c>
      <c r="Y632" s="14">
        <v>57242</v>
      </c>
      <c r="Z632" s="13">
        <v>57324</v>
      </c>
      <c r="AA632" s="14">
        <v>57379</v>
      </c>
      <c r="AB632" s="13">
        <v>57461</v>
      </c>
      <c r="AC632" s="14">
        <v>57555</v>
      </c>
      <c r="AD632" s="13">
        <v>57647</v>
      </c>
      <c r="AE632" s="13">
        <v>57763</v>
      </c>
      <c r="AF632" s="14">
        <v>58033</v>
      </c>
    </row>
    <row r="633" s="23" customFormat="1" ht="18" customHeight="1" spans="17:32">
      <c r="Q633" s="35"/>
      <c r="R633" s="13">
        <v>56359</v>
      </c>
      <c r="S633" s="14">
        <v>56466</v>
      </c>
      <c r="T633" s="13">
        <v>56548</v>
      </c>
      <c r="U633" s="14">
        <v>56628</v>
      </c>
      <c r="V633" s="13">
        <v>56710</v>
      </c>
      <c r="W633" s="14">
        <v>57002</v>
      </c>
      <c r="X633" s="13">
        <v>57058</v>
      </c>
      <c r="Y633" s="14">
        <v>57243</v>
      </c>
      <c r="Z633" s="13">
        <v>57325</v>
      </c>
      <c r="AA633" s="14">
        <v>57380</v>
      </c>
      <c r="AB633" s="13">
        <v>57462</v>
      </c>
      <c r="AC633" s="14">
        <v>57559</v>
      </c>
      <c r="AD633" s="13">
        <v>57648</v>
      </c>
      <c r="AE633" s="13">
        <v>57764</v>
      </c>
      <c r="AF633" s="14">
        <v>58035</v>
      </c>
    </row>
    <row r="634" s="23" customFormat="1" ht="18" customHeight="1" spans="17:32">
      <c r="Q634" s="35"/>
      <c r="R634" s="13">
        <v>56360</v>
      </c>
      <c r="S634" s="14">
        <v>56467</v>
      </c>
      <c r="T634" s="13">
        <v>56549</v>
      </c>
      <c r="U634" s="14">
        <v>56629</v>
      </c>
      <c r="V634" s="13">
        <v>56711</v>
      </c>
      <c r="W634" s="14">
        <v>57003</v>
      </c>
      <c r="X634" s="13">
        <v>57059</v>
      </c>
      <c r="Y634" s="14">
        <v>57244</v>
      </c>
      <c r="Z634" s="13">
        <v>57328</v>
      </c>
      <c r="AA634" s="14">
        <v>57381</v>
      </c>
      <c r="AB634" s="13">
        <v>57465</v>
      </c>
      <c r="AC634" s="14">
        <v>57560</v>
      </c>
      <c r="AD634" s="13">
        <v>57649</v>
      </c>
      <c r="AE634" s="13">
        <v>57765</v>
      </c>
      <c r="AF634" s="14">
        <v>58036</v>
      </c>
    </row>
    <row r="635" s="23" customFormat="1" ht="18" customHeight="1" spans="17:32">
      <c r="Q635" s="35"/>
      <c r="R635" s="13">
        <v>56361</v>
      </c>
      <c r="S635" s="14">
        <v>56468</v>
      </c>
      <c r="T635" s="13">
        <v>56550</v>
      </c>
      <c r="U635" s="14">
        <v>56633</v>
      </c>
      <c r="V635" s="13">
        <v>56712</v>
      </c>
      <c r="W635" s="14">
        <v>57004</v>
      </c>
      <c r="X635" s="13">
        <v>57061</v>
      </c>
      <c r="Y635" s="14">
        <v>57245</v>
      </c>
      <c r="Z635" s="13">
        <v>57329</v>
      </c>
      <c r="AA635" s="14">
        <v>57382</v>
      </c>
      <c r="AB635" s="13">
        <v>57466</v>
      </c>
      <c r="AC635" s="14">
        <v>57562</v>
      </c>
      <c r="AD635" s="13">
        <v>57650</v>
      </c>
      <c r="AE635" s="13">
        <v>57766</v>
      </c>
      <c r="AF635" s="14">
        <v>58038</v>
      </c>
    </row>
    <row r="636" s="23" customFormat="1" ht="18" customHeight="1" spans="17:32">
      <c r="Q636" s="35"/>
      <c r="R636" s="13">
        <v>56362</v>
      </c>
      <c r="S636" s="14">
        <v>56469</v>
      </c>
      <c r="T636" s="13">
        <v>56551</v>
      </c>
      <c r="U636" s="14">
        <v>56634</v>
      </c>
      <c r="V636" s="13">
        <v>56713</v>
      </c>
      <c r="W636" s="14">
        <v>57010</v>
      </c>
      <c r="X636" s="13">
        <v>57062</v>
      </c>
      <c r="Y636" s="14">
        <v>57246</v>
      </c>
      <c r="Z636" s="13">
        <v>57330</v>
      </c>
      <c r="AA636" s="14">
        <v>57383</v>
      </c>
      <c r="AB636" s="13">
        <v>57467</v>
      </c>
      <c r="AC636" s="14">
        <v>57563</v>
      </c>
      <c r="AD636" s="13">
        <v>57651</v>
      </c>
      <c r="AE636" s="13">
        <v>57767</v>
      </c>
      <c r="AF636" s="14">
        <v>58039</v>
      </c>
    </row>
    <row r="637" s="23" customFormat="1" ht="18" customHeight="1" spans="17:32">
      <c r="Q637" s="35"/>
      <c r="R637" s="13">
        <v>56364</v>
      </c>
      <c r="S637" s="14">
        <v>56472</v>
      </c>
      <c r="T637" s="13">
        <v>56552</v>
      </c>
      <c r="U637" s="14">
        <v>56636</v>
      </c>
      <c r="V637" s="13">
        <v>56714</v>
      </c>
      <c r="W637" s="14">
        <v>57012</v>
      </c>
      <c r="X637" s="13">
        <v>57063</v>
      </c>
      <c r="Y637" s="14">
        <v>57247</v>
      </c>
      <c r="Z637" s="13">
        <v>57331</v>
      </c>
      <c r="AA637" s="14">
        <v>57384</v>
      </c>
      <c r="AB637" s="13">
        <v>57468</v>
      </c>
      <c r="AC637" s="14">
        <v>57564</v>
      </c>
      <c r="AD637" s="13">
        <v>57652</v>
      </c>
      <c r="AE637" s="13">
        <v>57769</v>
      </c>
      <c r="AF637" s="14">
        <v>58040</v>
      </c>
    </row>
    <row r="638" s="23" customFormat="1" ht="18" customHeight="1" spans="17:32">
      <c r="Q638" s="35"/>
      <c r="R638" s="13">
        <v>56367</v>
      </c>
      <c r="S638" s="14">
        <v>56473</v>
      </c>
      <c r="T638" s="13">
        <v>56553</v>
      </c>
      <c r="U638" s="14">
        <v>56637</v>
      </c>
      <c r="V638" s="13">
        <v>56715</v>
      </c>
      <c r="W638" s="14">
        <v>57014</v>
      </c>
      <c r="X638" s="13">
        <v>57065</v>
      </c>
      <c r="Y638" s="14">
        <v>57248</v>
      </c>
      <c r="Z638" s="13">
        <v>57332</v>
      </c>
      <c r="AA638" s="14">
        <v>57385</v>
      </c>
      <c r="AB638" s="13">
        <v>57469</v>
      </c>
      <c r="AC638" s="14">
        <v>57566</v>
      </c>
      <c r="AD638" s="13">
        <v>57656</v>
      </c>
      <c r="AE638" s="13">
        <v>57772</v>
      </c>
      <c r="AF638" s="14">
        <v>58041</v>
      </c>
    </row>
    <row r="639" s="23" customFormat="1" ht="18" customHeight="1" spans="17:32">
      <c r="Q639" s="35"/>
      <c r="R639" s="13">
        <v>56368</v>
      </c>
      <c r="S639" s="14">
        <v>56474</v>
      </c>
      <c r="T639" s="13">
        <v>56554</v>
      </c>
      <c r="U639" s="14">
        <v>56639</v>
      </c>
      <c r="V639" s="13">
        <v>56720</v>
      </c>
      <c r="W639" s="14">
        <v>57015</v>
      </c>
      <c r="X639" s="13">
        <v>57066</v>
      </c>
      <c r="Y639" s="14">
        <v>57249</v>
      </c>
      <c r="Z639" s="13">
        <v>57334</v>
      </c>
      <c r="AA639" s="14">
        <v>57386</v>
      </c>
      <c r="AB639" s="13">
        <v>57470</v>
      </c>
      <c r="AC639" s="14">
        <v>57567</v>
      </c>
      <c r="AD639" s="13">
        <v>57657</v>
      </c>
      <c r="AE639" s="13">
        <v>57773</v>
      </c>
      <c r="AF639" s="14">
        <v>58043</v>
      </c>
    </row>
    <row r="640" s="23" customFormat="1" ht="18" customHeight="1" spans="17:32">
      <c r="Q640" s="35"/>
      <c r="R640" s="13">
        <v>56371</v>
      </c>
      <c r="S640" s="14">
        <v>56475</v>
      </c>
      <c r="T640" s="13">
        <v>56556</v>
      </c>
      <c r="U640" s="14">
        <v>56641</v>
      </c>
      <c r="V640" s="13">
        <v>56722</v>
      </c>
      <c r="W640" s="14">
        <v>57016</v>
      </c>
      <c r="X640" s="13">
        <v>57067</v>
      </c>
      <c r="Y640" s="14">
        <v>57251</v>
      </c>
      <c r="Z640" s="13">
        <v>57335</v>
      </c>
      <c r="AA640" s="14">
        <v>57399</v>
      </c>
      <c r="AB640" s="13">
        <v>57471</v>
      </c>
      <c r="AC640" s="14">
        <v>57568</v>
      </c>
      <c r="AD640" s="13">
        <v>57658</v>
      </c>
      <c r="AE640" s="13">
        <v>57775</v>
      </c>
      <c r="AF640" s="14">
        <v>58045</v>
      </c>
    </row>
    <row r="641" s="23" customFormat="1" ht="18" customHeight="1" spans="17:32">
      <c r="Q641" s="35"/>
      <c r="R641" s="13">
        <v>56373</v>
      </c>
      <c r="S641" s="14">
        <v>56477</v>
      </c>
      <c r="T641" s="13">
        <v>56557</v>
      </c>
      <c r="U641" s="14">
        <v>56644</v>
      </c>
      <c r="V641" s="13">
        <v>56723</v>
      </c>
      <c r="W641" s="14">
        <v>57017</v>
      </c>
      <c r="X641" s="13">
        <v>57070</v>
      </c>
      <c r="Y641" s="14">
        <v>57255</v>
      </c>
      <c r="Z641" s="13">
        <v>57337</v>
      </c>
      <c r="AA641" s="14">
        <v>57420</v>
      </c>
      <c r="AB641" s="13">
        <v>57472</v>
      </c>
      <c r="AC641" s="14">
        <v>57569</v>
      </c>
      <c r="AD641" s="13">
        <v>57660</v>
      </c>
      <c r="AE641" s="13">
        <v>57777</v>
      </c>
      <c r="AF641" s="14">
        <v>58046</v>
      </c>
    </row>
    <row r="642" s="23" customFormat="1" ht="18" customHeight="1" spans="17:32">
      <c r="Q642" s="35"/>
      <c r="R642" s="13">
        <v>56375</v>
      </c>
      <c r="S642" s="14">
        <v>56478</v>
      </c>
      <c r="T642" s="13">
        <v>56565</v>
      </c>
      <c r="U642" s="14">
        <v>56646</v>
      </c>
      <c r="V642" s="13">
        <v>56724</v>
      </c>
      <c r="W642" s="14">
        <v>57018</v>
      </c>
      <c r="X642" s="13">
        <v>57071</v>
      </c>
      <c r="Y642" s="14">
        <v>57256</v>
      </c>
      <c r="Z642" s="13">
        <v>57339</v>
      </c>
      <c r="AA642" s="14">
        <v>57421</v>
      </c>
      <c r="AB642" s="13">
        <v>57473</v>
      </c>
      <c r="AC642" s="14">
        <v>57571</v>
      </c>
      <c r="AD642" s="13">
        <v>57661</v>
      </c>
      <c r="AE642" s="13">
        <v>57778</v>
      </c>
      <c r="AF642" s="14">
        <v>58047</v>
      </c>
    </row>
    <row r="643" s="23" customFormat="1" ht="18" customHeight="1" spans="17:32">
      <c r="Q643" s="35"/>
      <c r="R643" s="13">
        <v>56376</v>
      </c>
      <c r="S643" s="14">
        <v>56479</v>
      </c>
      <c r="T643" s="13">
        <v>56566</v>
      </c>
      <c r="U643" s="14">
        <v>56647</v>
      </c>
      <c r="V643" s="13">
        <v>56725</v>
      </c>
      <c r="W643" s="14">
        <v>57021</v>
      </c>
      <c r="X643" s="13">
        <v>57072</v>
      </c>
      <c r="Y643" s="14">
        <v>57257</v>
      </c>
      <c r="Z643" s="13">
        <v>57340</v>
      </c>
      <c r="AA643" s="14">
        <v>57422</v>
      </c>
      <c r="AB643" s="13">
        <v>57474</v>
      </c>
      <c r="AC643" s="14">
        <v>57572</v>
      </c>
      <c r="AD643" s="13">
        <v>57714</v>
      </c>
      <c r="AE643" s="13">
        <v>57779</v>
      </c>
      <c r="AF643" s="14">
        <v>58048</v>
      </c>
    </row>
    <row r="644" s="23" customFormat="1" ht="18" customHeight="1" spans="17:32">
      <c r="Q644" s="35"/>
      <c r="R644" s="13">
        <v>56378</v>
      </c>
      <c r="S644" s="14">
        <v>56481</v>
      </c>
      <c r="T644" s="13">
        <v>56567</v>
      </c>
      <c r="U644" s="14">
        <v>56649</v>
      </c>
      <c r="V644" s="13">
        <v>56726</v>
      </c>
      <c r="W644" s="14">
        <v>57022</v>
      </c>
      <c r="X644" s="13">
        <v>57073</v>
      </c>
      <c r="Y644" s="14">
        <v>57258</v>
      </c>
      <c r="Z644" s="13">
        <v>57341</v>
      </c>
      <c r="AA644" s="14">
        <v>57424</v>
      </c>
      <c r="AB644" s="13">
        <v>57475</v>
      </c>
      <c r="AC644" s="14">
        <v>57574</v>
      </c>
      <c r="AD644" s="13">
        <v>57716</v>
      </c>
      <c r="AE644" s="13">
        <v>57780</v>
      </c>
      <c r="AF644" s="14">
        <v>58049</v>
      </c>
    </row>
    <row r="645" s="23" customFormat="1" ht="18" customHeight="1" spans="17:32">
      <c r="Q645" s="35"/>
      <c r="R645" s="13">
        <v>56381</v>
      </c>
      <c r="S645" s="14">
        <v>56510</v>
      </c>
      <c r="T645" s="13">
        <v>56568</v>
      </c>
      <c r="U645" s="14">
        <v>56650</v>
      </c>
      <c r="V645" s="13">
        <v>56727</v>
      </c>
      <c r="W645" s="14">
        <v>57024</v>
      </c>
      <c r="X645" s="13">
        <v>57075</v>
      </c>
      <c r="Y645" s="14">
        <v>57259</v>
      </c>
      <c r="Z645" s="13">
        <v>57342</v>
      </c>
      <c r="AA645" s="14">
        <v>57426</v>
      </c>
      <c r="AB645" s="13">
        <v>57476</v>
      </c>
      <c r="AC645" s="14">
        <v>57576</v>
      </c>
      <c r="AD645" s="13">
        <v>57717</v>
      </c>
      <c r="AE645" s="13">
        <v>57782</v>
      </c>
      <c r="AF645" s="14">
        <v>58051</v>
      </c>
    </row>
    <row r="646" s="23" customFormat="1" ht="18" customHeight="1" spans="17:32">
      <c r="Q646" s="35"/>
      <c r="R646" s="13">
        <v>56382</v>
      </c>
      <c r="S646" s="14">
        <v>56511</v>
      </c>
      <c r="T646" s="13">
        <v>56569</v>
      </c>
      <c r="U646" s="14">
        <v>56651</v>
      </c>
      <c r="V646" s="13">
        <v>56728</v>
      </c>
      <c r="W646" s="14">
        <v>57025</v>
      </c>
      <c r="X646" s="13">
        <v>57076</v>
      </c>
      <c r="Y646" s="14">
        <v>57260</v>
      </c>
      <c r="Z646" s="13">
        <v>57344</v>
      </c>
      <c r="AA646" s="14">
        <v>57427</v>
      </c>
      <c r="AB646" s="13">
        <v>57477</v>
      </c>
      <c r="AC646" s="14">
        <v>57577</v>
      </c>
      <c r="AD646" s="13">
        <v>57718</v>
      </c>
      <c r="AE646" s="13">
        <v>57785</v>
      </c>
      <c r="AF646" s="14">
        <v>58052</v>
      </c>
    </row>
    <row r="647" s="23" customFormat="1" ht="18" customHeight="1" spans="17:32">
      <c r="Q647" s="35"/>
      <c r="R647" s="13">
        <v>56384</v>
      </c>
      <c r="S647" s="14">
        <v>56514</v>
      </c>
      <c r="T647" s="13">
        <v>56570</v>
      </c>
      <c r="U647" s="14">
        <v>56652</v>
      </c>
      <c r="V647" s="13">
        <v>56729</v>
      </c>
      <c r="W647" s="14">
        <v>57026</v>
      </c>
      <c r="X647" s="13">
        <v>57077</v>
      </c>
      <c r="Y647" s="14">
        <v>57261</v>
      </c>
      <c r="Z647" s="13">
        <v>57345</v>
      </c>
      <c r="AA647" s="14">
        <v>57428</v>
      </c>
      <c r="AB647" s="13">
        <v>57479</v>
      </c>
      <c r="AC647" s="14">
        <v>57579</v>
      </c>
      <c r="AD647" s="13">
        <v>57720</v>
      </c>
      <c r="AE647" s="13">
        <v>57787</v>
      </c>
      <c r="AF647" s="14">
        <v>58053</v>
      </c>
    </row>
    <row r="648" s="23" customFormat="1" ht="18" customHeight="1" spans="17:32">
      <c r="Q648" s="35"/>
      <c r="R648" s="13">
        <v>56385</v>
      </c>
      <c r="S648" s="14">
        <v>56515</v>
      </c>
      <c r="T648" s="13">
        <v>56571</v>
      </c>
      <c r="U648" s="14">
        <v>56653</v>
      </c>
      <c r="V648" s="13">
        <v>56731</v>
      </c>
      <c r="W648" s="14">
        <v>57027</v>
      </c>
      <c r="X648" s="13">
        <v>57198</v>
      </c>
      <c r="Y648" s="14">
        <v>57262</v>
      </c>
      <c r="Z648" s="13">
        <v>57346</v>
      </c>
      <c r="AA648" s="14">
        <v>57429</v>
      </c>
      <c r="AB648" s="13">
        <v>57481</v>
      </c>
      <c r="AC648" s="14">
        <v>57580</v>
      </c>
      <c r="AD648" s="13">
        <v>57722</v>
      </c>
      <c r="AE648" s="13">
        <v>57788</v>
      </c>
      <c r="AF648" s="14">
        <v>58054</v>
      </c>
    </row>
    <row r="649" s="23" customFormat="1" ht="18" customHeight="1" spans="17:32">
      <c r="Q649" s="35"/>
      <c r="R649" s="13">
        <v>56386</v>
      </c>
      <c r="S649" s="14">
        <v>56516</v>
      </c>
      <c r="T649" s="13">
        <v>56572</v>
      </c>
      <c r="U649" s="14">
        <v>56654</v>
      </c>
      <c r="V649" s="13">
        <v>56732</v>
      </c>
      <c r="W649" s="14">
        <v>57028</v>
      </c>
      <c r="X649" s="13">
        <v>57212</v>
      </c>
      <c r="Y649" s="14">
        <v>57263</v>
      </c>
      <c r="Z649" s="13">
        <v>57348</v>
      </c>
      <c r="AA649" s="14">
        <v>57430</v>
      </c>
      <c r="AB649" s="13">
        <v>57520</v>
      </c>
      <c r="AC649" s="14">
        <v>57584</v>
      </c>
      <c r="AD649" s="13">
        <v>57724</v>
      </c>
      <c r="AE649" s="13">
        <v>57790</v>
      </c>
      <c r="AF649" s="14">
        <v>58056</v>
      </c>
    </row>
    <row r="650" s="23" customFormat="1" ht="18" customHeight="1" spans="17:32">
      <c r="Q650" s="35"/>
      <c r="R650" s="13">
        <v>56389</v>
      </c>
      <c r="S650" s="14">
        <v>56517</v>
      </c>
      <c r="T650" s="13">
        <v>56573</v>
      </c>
      <c r="U650" s="14">
        <v>56655</v>
      </c>
      <c r="V650" s="13">
        <v>56733</v>
      </c>
      <c r="W650" s="14">
        <v>57029</v>
      </c>
      <c r="X650" s="13">
        <v>57213</v>
      </c>
      <c r="Y650" s="14">
        <v>57264</v>
      </c>
      <c r="Z650" s="13">
        <v>57349</v>
      </c>
      <c r="AA650" s="14">
        <v>57432</v>
      </c>
      <c r="AB650" s="13">
        <v>57521</v>
      </c>
      <c r="AC650" s="14">
        <v>57585</v>
      </c>
      <c r="AD650" s="13">
        <v>57725</v>
      </c>
      <c r="AE650" s="13">
        <v>57791</v>
      </c>
      <c r="AF650" s="14">
        <v>58057</v>
      </c>
    </row>
    <row r="651" s="23" customFormat="1" ht="18" customHeight="1" spans="17:32">
      <c r="Q651" s="35"/>
      <c r="R651" s="13">
        <v>56431</v>
      </c>
      <c r="S651" s="14">
        <v>56518</v>
      </c>
      <c r="T651" s="13">
        <v>56574</v>
      </c>
      <c r="U651" s="14">
        <v>56657</v>
      </c>
      <c r="V651" s="13">
        <v>56734</v>
      </c>
      <c r="W651" s="14">
        <v>57030</v>
      </c>
      <c r="X651" s="13">
        <v>57214</v>
      </c>
      <c r="Y651" s="14">
        <v>57265</v>
      </c>
      <c r="Z651" s="13">
        <v>57350</v>
      </c>
      <c r="AA651" s="14">
        <v>57433</v>
      </c>
      <c r="AB651" s="13">
        <v>57522</v>
      </c>
      <c r="AC651" s="14">
        <v>57601</v>
      </c>
      <c r="AD651" s="13">
        <v>57729</v>
      </c>
      <c r="AE651" s="13">
        <v>57792</v>
      </c>
      <c r="AF651" s="14">
        <v>58058</v>
      </c>
    </row>
    <row r="652" s="23" customFormat="1" ht="18" customHeight="1" spans="17:32">
      <c r="Q652" s="35"/>
      <c r="R652" s="13">
        <v>56433</v>
      </c>
      <c r="S652" s="14">
        <v>56519</v>
      </c>
      <c r="T652" s="13">
        <v>56575</v>
      </c>
      <c r="U652" s="14">
        <v>56659</v>
      </c>
      <c r="V652" s="13">
        <v>56735</v>
      </c>
      <c r="W652" s="14">
        <v>57031</v>
      </c>
      <c r="X652" s="13">
        <v>57216</v>
      </c>
      <c r="Y652" s="14">
        <v>57266</v>
      </c>
      <c r="Z652" s="13">
        <v>57353</v>
      </c>
      <c r="AA652" s="14">
        <v>57434</v>
      </c>
      <c r="AB652" s="13">
        <v>57523</v>
      </c>
      <c r="AC652" s="14">
        <v>57620</v>
      </c>
      <c r="AD652" s="13">
        <v>57730</v>
      </c>
      <c r="AE652" s="13">
        <v>57793</v>
      </c>
      <c r="AF652" s="14">
        <v>58059</v>
      </c>
    </row>
    <row r="653" s="23" customFormat="1" ht="18" customHeight="1" spans="17:32">
      <c r="Q653" s="35"/>
      <c r="R653" s="13">
        <v>56434</v>
      </c>
      <c r="S653" s="14">
        <v>56520</v>
      </c>
      <c r="T653" s="13">
        <v>56576</v>
      </c>
      <c r="U653" s="14">
        <v>56660</v>
      </c>
      <c r="V653" s="13">
        <v>56736</v>
      </c>
      <c r="W653" s="14">
        <v>57033</v>
      </c>
      <c r="X653" s="13">
        <v>57217</v>
      </c>
      <c r="Y653" s="14">
        <v>57268</v>
      </c>
      <c r="Z653" s="13">
        <v>57354</v>
      </c>
      <c r="AA653" s="14">
        <v>57435</v>
      </c>
      <c r="AB653" s="13">
        <v>57526</v>
      </c>
      <c r="AC653" s="14">
        <v>57621</v>
      </c>
      <c r="AD653" s="13">
        <v>57732</v>
      </c>
      <c r="AE653" s="13">
        <v>57794</v>
      </c>
      <c r="AF653" s="14">
        <v>58060</v>
      </c>
    </row>
    <row r="654" s="23" customFormat="1" ht="18" customHeight="1" spans="17:32">
      <c r="Q654" s="35"/>
      <c r="R654" s="13">
        <v>56435</v>
      </c>
      <c r="S654" s="14">
        <v>56521</v>
      </c>
      <c r="T654" s="13">
        <v>56578</v>
      </c>
      <c r="U654" s="14">
        <v>56661</v>
      </c>
      <c r="V654" s="13">
        <v>56737</v>
      </c>
      <c r="W654" s="14">
        <v>57034</v>
      </c>
      <c r="X654" s="13">
        <v>57218</v>
      </c>
      <c r="Y654" s="14">
        <v>57269</v>
      </c>
      <c r="Z654" s="13">
        <v>57355</v>
      </c>
      <c r="AA654" s="14">
        <v>57436</v>
      </c>
      <c r="AB654" s="13">
        <v>57528</v>
      </c>
      <c r="AC654" s="14">
        <v>57622</v>
      </c>
      <c r="AD654" s="13">
        <v>57735</v>
      </c>
      <c r="AE654" s="13">
        <v>58002</v>
      </c>
      <c r="AF654" s="14">
        <v>58061</v>
      </c>
    </row>
    <row r="655" s="23" customFormat="1" ht="18" customHeight="1" spans="17:32">
      <c r="Q655" s="35"/>
      <c r="R655" s="13">
        <v>56436</v>
      </c>
      <c r="S655" s="14">
        <v>56522</v>
      </c>
      <c r="T655" s="13">
        <v>56579</v>
      </c>
      <c r="U655" s="14">
        <v>56662</v>
      </c>
      <c r="V655" s="13">
        <v>56738</v>
      </c>
      <c r="W655" s="14">
        <v>57035</v>
      </c>
      <c r="X655" s="13">
        <v>57219</v>
      </c>
      <c r="Y655" s="14">
        <v>57270</v>
      </c>
      <c r="Z655" s="13">
        <v>57356</v>
      </c>
      <c r="AA655" s="14">
        <v>57437</v>
      </c>
      <c r="AB655" s="13">
        <v>57529</v>
      </c>
      <c r="AC655" s="14">
        <v>57623</v>
      </c>
      <c r="AD655" s="13">
        <v>57736</v>
      </c>
      <c r="AE655" s="13">
        <v>58004</v>
      </c>
      <c r="AF655" s="14">
        <v>58062</v>
      </c>
    </row>
    <row r="656" s="23" customFormat="1" ht="18" customHeight="1" spans="17:32">
      <c r="Q656" s="35"/>
      <c r="R656" s="13">
        <v>56437</v>
      </c>
      <c r="S656" s="14">
        <v>56523</v>
      </c>
      <c r="T656" s="13">
        <v>56580</v>
      </c>
      <c r="U656" s="14">
        <v>56663</v>
      </c>
      <c r="V656" s="13">
        <v>56740</v>
      </c>
      <c r="W656" s="14">
        <v>57036</v>
      </c>
      <c r="X656" s="13">
        <v>57220</v>
      </c>
      <c r="Y656" s="14">
        <v>57271</v>
      </c>
      <c r="Z656" s="13">
        <v>57357</v>
      </c>
      <c r="AA656" s="14">
        <v>57438</v>
      </c>
      <c r="AB656" s="13">
        <v>57531</v>
      </c>
      <c r="AC656" s="14">
        <v>57625</v>
      </c>
      <c r="AD656" s="13">
        <v>57737</v>
      </c>
      <c r="AE656" s="13">
        <v>58005</v>
      </c>
      <c r="AF656" s="14">
        <v>58063</v>
      </c>
    </row>
    <row r="657" s="23" customFormat="1" ht="18" customHeight="1" spans="17:32">
      <c r="Q657" s="35"/>
      <c r="R657" s="13">
        <v>56438</v>
      </c>
      <c r="S657" s="14">
        <v>56524</v>
      </c>
      <c r="T657" s="13">
        <v>56581</v>
      </c>
      <c r="U657" s="14">
        <v>56666</v>
      </c>
      <c r="V657" s="13">
        <v>56741</v>
      </c>
      <c r="W657" s="14">
        <v>57037</v>
      </c>
      <c r="X657" s="13">
        <v>57221</v>
      </c>
      <c r="Y657" s="14">
        <v>57272</v>
      </c>
      <c r="Z657" s="13">
        <v>57358</v>
      </c>
      <c r="AA657" s="14">
        <v>57439</v>
      </c>
      <c r="AB657" s="13">
        <v>57532</v>
      </c>
      <c r="AC657" s="14">
        <v>57626</v>
      </c>
      <c r="AD657" s="13">
        <v>57738</v>
      </c>
      <c r="AE657" s="13">
        <v>58006</v>
      </c>
      <c r="AF657" s="14">
        <v>58064</v>
      </c>
    </row>
    <row r="658" s="23" customFormat="1" ht="18" customHeight="1" spans="17:32">
      <c r="Q658" s="35"/>
      <c r="R658" s="13">
        <v>56440</v>
      </c>
      <c r="S658" s="14">
        <v>56525</v>
      </c>
      <c r="T658" s="13">
        <v>56583</v>
      </c>
      <c r="U658" s="14">
        <v>56667</v>
      </c>
      <c r="V658" s="13">
        <v>56742</v>
      </c>
      <c r="W658" s="14">
        <v>57038</v>
      </c>
      <c r="X658" s="13">
        <v>57223</v>
      </c>
      <c r="Y658" s="14">
        <v>57273</v>
      </c>
      <c r="Z658" s="13">
        <v>57359</v>
      </c>
      <c r="AA658" s="14">
        <v>57440</v>
      </c>
      <c r="AB658" s="13">
        <v>57533</v>
      </c>
      <c r="AC658" s="14">
        <v>57628</v>
      </c>
      <c r="AD658" s="13">
        <v>57742</v>
      </c>
      <c r="AE658" s="13">
        <v>58007</v>
      </c>
      <c r="AF658" s="14">
        <v>58065</v>
      </c>
    </row>
    <row r="659" s="23" customFormat="1" ht="18" customHeight="1" spans="17:32">
      <c r="Q659" s="35"/>
      <c r="R659" s="13">
        <v>56442</v>
      </c>
      <c r="S659" s="14">
        <v>56527</v>
      </c>
      <c r="T659" s="13">
        <v>56584</v>
      </c>
      <c r="U659" s="14">
        <v>56669</v>
      </c>
      <c r="V659" s="13">
        <v>56744</v>
      </c>
      <c r="W659" s="14">
        <v>57039</v>
      </c>
      <c r="X659" s="13">
        <v>57224</v>
      </c>
      <c r="Y659" s="14">
        <v>57274</v>
      </c>
      <c r="Z659" s="13">
        <v>57362</v>
      </c>
      <c r="AA659" s="14">
        <v>57441</v>
      </c>
      <c r="AB659" s="13">
        <v>57534</v>
      </c>
      <c r="AC659" s="14">
        <v>57630</v>
      </c>
      <c r="AD659" s="13">
        <v>57744</v>
      </c>
      <c r="AE659" s="13">
        <v>58008</v>
      </c>
      <c r="AF659" s="14">
        <v>58067</v>
      </c>
    </row>
    <row r="660" s="23" customFormat="1" ht="18" customHeight="1" spans="17:32">
      <c r="Q660" s="35"/>
      <c r="R660" s="13">
        <v>56443</v>
      </c>
      <c r="S660" s="14">
        <v>56528</v>
      </c>
      <c r="T660" s="13">
        <v>56585</v>
      </c>
      <c r="U660" s="14">
        <v>56670</v>
      </c>
      <c r="V660" s="13">
        <v>56748</v>
      </c>
      <c r="W660" s="14">
        <v>57040</v>
      </c>
      <c r="X660" s="13">
        <v>57225</v>
      </c>
      <c r="Y660" s="14">
        <v>57276</v>
      </c>
      <c r="Z660" s="13">
        <v>57363</v>
      </c>
      <c r="AA660" s="14">
        <v>57442</v>
      </c>
      <c r="AB660" s="13">
        <v>57536</v>
      </c>
      <c r="AC660" s="14">
        <v>57631</v>
      </c>
      <c r="AD660" s="13">
        <v>57745</v>
      </c>
      <c r="AE660" s="13">
        <v>58009</v>
      </c>
      <c r="AF660" s="14">
        <v>58068</v>
      </c>
    </row>
    <row r="661" s="23" customFormat="1" ht="18" customHeight="1" spans="17:32">
      <c r="Q661" s="35"/>
      <c r="R661" s="13">
        <v>56444</v>
      </c>
      <c r="S661" s="14">
        <v>56531</v>
      </c>
      <c r="T661" s="13">
        <v>56586</v>
      </c>
      <c r="U661" s="14">
        <v>56671</v>
      </c>
      <c r="V661" s="13">
        <v>56750</v>
      </c>
      <c r="W661" s="14">
        <v>57041</v>
      </c>
      <c r="X661" s="13">
        <v>57226</v>
      </c>
      <c r="Y661" s="14">
        <v>57278</v>
      </c>
      <c r="Z661" s="13">
        <v>57364</v>
      </c>
      <c r="AA661" s="14">
        <v>57445</v>
      </c>
      <c r="AB661" s="13">
        <v>57537</v>
      </c>
      <c r="AC661" s="14">
        <v>57632</v>
      </c>
      <c r="AD661" s="13">
        <v>57747</v>
      </c>
      <c r="AE661" s="13">
        <v>58011</v>
      </c>
      <c r="AF661" s="14">
        <v>58069</v>
      </c>
    </row>
    <row r="662" s="23" customFormat="1" ht="18" customHeight="1" spans="17:32">
      <c r="Q662" s="35"/>
      <c r="R662" s="13">
        <v>58071</v>
      </c>
      <c r="S662" s="14">
        <v>58260</v>
      </c>
      <c r="T662" s="13">
        <v>58348</v>
      </c>
      <c r="U662" s="14">
        <v>58436</v>
      </c>
      <c r="V662" s="13">
        <v>58496</v>
      </c>
      <c r="W662" s="14">
        <v>58580</v>
      </c>
      <c r="X662" s="13">
        <v>58725</v>
      </c>
      <c r="Y662" s="14">
        <v>58785</v>
      </c>
      <c r="Z662" s="13">
        <v>59024</v>
      </c>
      <c r="AA662" s="14">
        <v>59075</v>
      </c>
      <c r="AB662" s="13">
        <v>59255</v>
      </c>
      <c r="AC662" s="14">
        <v>59348</v>
      </c>
      <c r="AD662" s="13">
        <v>59461</v>
      </c>
      <c r="AE662" s="13">
        <v>59545</v>
      </c>
      <c r="AF662" s="14">
        <v>59751</v>
      </c>
    </row>
    <row r="663" s="23" customFormat="1" ht="18" customHeight="1" spans="17:32">
      <c r="Q663" s="35"/>
      <c r="R663" s="13">
        <v>58072</v>
      </c>
      <c r="S663" s="14">
        <v>58261</v>
      </c>
      <c r="T663" s="13">
        <v>58351</v>
      </c>
      <c r="U663" s="14">
        <v>58438</v>
      </c>
      <c r="V663" s="13">
        <v>58497</v>
      </c>
      <c r="W663" s="14">
        <v>58581</v>
      </c>
      <c r="X663" s="13">
        <v>58727</v>
      </c>
      <c r="Y663" s="14">
        <v>58787</v>
      </c>
      <c r="Z663" s="13">
        <v>59025</v>
      </c>
      <c r="AA663" s="14">
        <v>59076</v>
      </c>
      <c r="AB663" s="13">
        <v>59256</v>
      </c>
      <c r="AC663" s="14">
        <v>59349</v>
      </c>
      <c r="AD663" s="13">
        <v>59462</v>
      </c>
      <c r="AE663" s="13">
        <v>59546</v>
      </c>
      <c r="AF663" s="14">
        <v>59752</v>
      </c>
    </row>
    <row r="664" s="23" customFormat="1" ht="18" customHeight="1" spans="17:32">
      <c r="Q664" s="35"/>
      <c r="R664" s="13">
        <v>58077</v>
      </c>
      <c r="S664" s="14">
        <v>58262</v>
      </c>
      <c r="T664" s="13">
        <v>58352</v>
      </c>
      <c r="U664" s="14">
        <v>58439</v>
      </c>
      <c r="V664" s="13">
        <v>58520</v>
      </c>
      <c r="W664" s="14">
        <v>58620</v>
      </c>
      <c r="X664" s="13">
        <v>58730</v>
      </c>
      <c r="Y664" s="14">
        <v>58788</v>
      </c>
      <c r="Z664" s="13">
        <v>59026</v>
      </c>
      <c r="AA664" s="14">
        <v>59077</v>
      </c>
      <c r="AB664" s="13">
        <v>59257</v>
      </c>
      <c r="AC664" s="14">
        <v>59351</v>
      </c>
      <c r="AD664" s="13">
        <v>59463</v>
      </c>
      <c r="AE664" s="13">
        <v>59547</v>
      </c>
      <c r="AF664" s="14">
        <v>59754</v>
      </c>
    </row>
    <row r="665" s="23" customFormat="1" ht="18" customHeight="1" spans="17:32">
      <c r="Q665" s="35"/>
      <c r="R665" s="13">
        <v>58079</v>
      </c>
      <c r="S665" s="14">
        <v>58266</v>
      </c>
      <c r="T665" s="13">
        <v>58353</v>
      </c>
      <c r="U665" s="14">
        <v>58440</v>
      </c>
      <c r="V665" s="13">
        <v>58521</v>
      </c>
      <c r="W665" s="14">
        <v>58621</v>
      </c>
      <c r="X665" s="13">
        <v>58731</v>
      </c>
      <c r="Y665" s="14">
        <v>58789</v>
      </c>
      <c r="Z665" s="13">
        <v>59027</v>
      </c>
      <c r="AA665" s="14">
        <v>59078</v>
      </c>
      <c r="AB665" s="13">
        <v>59258</v>
      </c>
      <c r="AC665" s="14">
        <v>59353</v>
      </c>
      <c r="AD665" s="13">
        <v>59464</v>
      </c>
      <c r="AE665" s="13">
        <v>59631</v>
      </c>
      <c r="AF665" s="14">
        <v>59755</v>
      </c>
    </row>
    <row r="666" s="23" customFormat="1" ht="18" customHeight="1" spans="17:32">
      <c r="Q666" s="35"/>
      <c r="R666" s="13">
        <v>58081</v>
      </c>
      <c r="S666" s="14">
        <v>58267</v>
      </c>
      <c r="T666" s="13">
        <v>58355</v>
      </c>
      <c r="U666" s="14">
        <v>58441</v>
      </c>
      <c r="V666" s="13">
        <v>58523</v>
      </c>
      <c r="W666" s="14">
        <v>58622</v>
      </c>
      <c r="X666" s="13">
        <v>58733</v>
      </c>
      <c r="Y666" s="14">
        <v>58790</v>
      </c>
      <c r="Z666" s="13">
        <v>59028</v>
      </c>
      <c r="AA666" s="14">
        <v>59079</v>
      </c>
      <c r="AB666" s="13">
        <v>59259</v>
      </c>
      <c r="AC666" s="14">
        <v>59354</v>
      </c>
      <c r="AD666" s="13">
        <v>59465</v>
      </c>
      <c r="AE666" s="13">
        <v>59632</v>
      </c>
      <c r="AF666" s="14">
        <v>59758</v>
      </c>
    </row>
    <row r="667" s="23" customFormat="1" ht="18" customHeight="1" spans="17:32">
      <c r="Q667" s="35"/>
      <c r="R667" s="13">
        <v>58210</v>
      </c>
      <c r="S667" s="14">
        <v>58269</v>
      </c>
      <c r="T667" s="13">
        <v>58356</v>
      </c>
      <c r="U667" s="14">
        <v>58442</v>
      </c>
      <c r="V667" s="13">
        <v>58524</v>
      </c>
      <c r="W667" s="14">
        <v>58623</v>
      </c>
      <c r="X667" s="13">
        <v>58734</v>
      </c>
      <c r="Y667" s="14">
        <v>58792</v>
      </c>
      <c r="Z667" s="13">
        <v>59029</v>
      </c>
      <c r="AA667" s="14">
        <v>59081</v>
      </c>
      <c r="AB667" s="13">
        <v>59260</v>
      </c>
      <c r="AC667" s="14">
        <v>59410</v>
      </c>
      <c r="AD667" s="13">
        <v>59466</v>
      </c>
      <c r="AE667" s="13">
        <v>59633</v>
      </c>
      <c r="AF667" s="14">
        <v>59759</v>
      </c>
    </row>
    <row r="668" s="23" customFormat="1" ht="18" customHeight="1" spans="17:32">
      <c r="Q668" s="35"/>
      <c r="R668" s="13">
        <v>58212</v>
      </c>
      <c r="S668" s="14">
        <v>58270</v>
      </c>
      <c r="T668" s="13">
        <v>58357</v>
      </c>
      <c r="U668" s="14">
        <v>58443</v>
      </c>
      <c r="V668" s="13">
        <v>58528</v>
      </c>
      <c r="W668" s="14">
        <v>58625</v>
      </c>
      <c r="X668" s="13">
        <v>58735</v>
      </c>
      <c r="Y668" s="14">
        <v>58793</v>
      </c>
      <c r="Z668" s="13">
        <v>59030</v>
      </c>
      <c r="AA668" s="14">
        <v>59082</v>
      </c>
      <c r="AB668" s="13">
        <v>59261</v>
      </c>
      <c r="AC668" s="14">
        <v>59411</v>
      </c>
      <c r="AD668" s="13">
        <v>59467</v>
      </c>
      <c r="AE668" s="13">
        <v>59634</v>
      </c>
      <c r="AF668" s="14">
        <v>59760</v>
      </c>
    </row>
    <row r="669" s="23" customFormat="1" ht="18" customHeight="1" spans="17:32">
      <c r="Q669" s="35"/>
      <c r="R669" s="13">
        <v>58213</v>
      </c>
      <c r="S669" s="14">
        <v>58272</v>
      </c>
      <c r="T669" s="13">
        <v>58361</v>
      </c>
      <c r="U669" s="14">
        <v>58444</v>
      </c>
      <c r="V669" s="13">
        <v>58529</v>
      </c>
      <c r="W669" s="14">
        <v>58626</v>
      </c>
      <c r="X669" s="13">
        <v>58736</v>
      </c>
      <c r="Y669" s="14">
        <v>58794</v>
      </c>
      <c r="Z669" s="13">
        <v>59031</v>
      </c>
      <c r="AA669" s="14">
        <v>59084</v>
      </c>
      <c r="AB669" s="13">
        <v>59262</v>
      </c>
      <c r="AC669" s="14">
        <v>59412</v>
      </c>
      <c r="AD669" s="13">
        <v>59468</v>
      </c>
      <c r="AE669" s="13">
        <v>59638</v>
      </c>
      <c r="AF669" s="14">
        <v>59761</v>
      </c>
    </row>
    <row r="670" s="23" customFormat="1" ht="18" customHeight="1" spans="17:32">
      <c r="Q670" s="35"/>
      <c r="R670" s="13">
        <v>58214</v>
      </c>
      <c r="S670" s="14">
        <v>58273</v>
      </c>
      <c r="T670" s="13">
        <v>58362</v>
      </c>
      <c r="U670" s="14">
        <v>58445</v>
      </c>
      <c r="V670" s="13">
        <v>58530</v>
      </c>
      <c r="W670" s="14">
        <v>58627</v>
      </c>
      <c r="X670" s="13">
        <v>58737</v>
      </c>
      <c r="Y670" s="14">
        <v>58795</v>
      </c>
      <c r="Z670" s="13">
        <v>59032</v>
      </c>
      <c r="AA670" s="14">
        <v>59085</v>
      </c>
      <c r="AB670" s="13">
        <v>59263</v>
      </c>
      <c r="AC670" s="14">
        <v>59416</v>
      </c>
      <c r="AD670" s="13">
        <v>59469</v>
      </c>
      <c r="AE670" s="13">
        <v>59639</v>
      </c>
      <c r="AF670" s="14">
        <v>59762</v>
      </c>
    </row>
    <row r="671" s="23" customFormat="1" ht="18" customHeight="1" spans="17:32">
      <c r="Q671" s="35"/>
      <c r="R671" s="13">
        <v>58216</v>
      </c>
      <c r="S671" s="14">
        <v>58274</v>
      </c>
      <c r="T671" s="13">
        <v>58363</v>
      </c>
      <c r="U671" s="14">
        <v>58448</v>
      </c>
      <c r="V671" s="13">
        <v>58531</v>
      </c>
      <c r="W671" s="14">
        <v>58630</v>
      </c>
      <c r="X671" s="13">
        <v>58740</v>
      </c>
      <c r="Y671" s="14">
        <v>58830</v>
      </c>
      <c r="Z671" s="13">
        <v>59033</v>
      </c>
      <c r="AA671" s="14">
        <v>59086</v>
      </c>
      <c r="AB671" s="13">
        <v>59270</v>
      </c>
      <c r="AC671" s="14">
        <v>59417</v>
      </c>
      <c r="AD671" s="13">
        <v>59471</v>
      </c>
      <c r="AE671" s="13">
        <v>59640</v>
      </c>
      <c r="AF671" s="14">
        <v>59820</v>
      </c>
    </row>
    <row r="672" s="23" customFormat="1" ht="18" customHeight="1" spans="17:32">
      <c r="Q672" s="35"/>
      <c r="R672" s="13">
        <v>58218</v>
      </c>
      <c r="S672" s="14">
        <v>58275</v>
      </c>
      <c r="T672" s="13">
        <v>58365</v>
      </c>
      <c r="U672" s="14">
        <v>58451</v>
      </c>
      <c r="V672" s="13">
        <v>58532</v>
      </c>
      <c r="W672" s="14">
        <v>58631</v>
      </c>
      <c r="X672" s="13">
        <v>58741</v>
      </c>
      <c r="Y672" s="14">
        <v>58831</v>
      </c>
      <c r="Z672" s="13">
        <v>59034</v>
      </c>
      <c r="AA672" s="14">
        <v>59087</v>
      </c>
      <c r="AB672" s="13">
        <v>59273</v>
      </c>
      <c r="AC672" s="14">
        <v>59418</v>
      </c>
      <c r="AD672" s="13">
        <v>59472</v>
      </c>
      <c r="AE672" s="13">
        <v>59641</v>
      </c>
      <c r="AF672" s="14">
        <v>59821</v>
      </c>
    </row>
    <row r="673" s="23" customFormat="1" ht="18" customHeight="1" spans="17:32">
      <c r="Q673" s="35"/>
      <c r="R673" s="13">
        <v>58219</v>
      </c>
      <c r="S673" s="14">
        <v>58276</v>
      </c>
      <c r="T673" s="13">
        <v>58366</v>
      </c>
      <c r="U673" s="14">
        <v>58454</v>
      </c>
      <c r="V673" s="13">
        <v>58533</v>
      </c>
      <c r="W673" s="14">
        <v>58632</v>
      </c>
      <c r="X673" s="13">
        <v>58744</v>
      </c>
      <c r="Y673" s="14">
        <v>58833</v>
      </c>
      <c r="Z673" s="13">
        <v>59035</v>
      </c>
      <c r="AA673" s="14">
        <v>59088</v>
      </c>
      <c r="AB673" s="13">
        <v>59274</v>
      </c>
      <c r="AC673" s="14">
        <v>59419</v>
      </c>
      <c r="AD673" s="13">
        <v>59474</v>
      </c>
      <c r="AE673" s="13">
        <v>59642</v>
      </c>
      <c r="AF673" s="14">
        <v>59823</v>
      </c>
    </row>
    <row r="674" s="23" customFormat="1" ht="18" customHeight="1" spans="17:32">
      <c r="Q674" s="35"/>
      <c r="R674" s="13">
        <v>58220</v>
      </c>
      <c r="S674" s="14">
        <v>58277</v>
      </c>
      <c r="T674" s="13">
        <v>58367</v>
      </c>
      <c r="U674" s="14">
        <v>58455</v>
      </c>
      <c r="V674" s="13">
        <v>58535</v>
      </c>
      <c r="W674" s="14">
        <v>58634</v>
      </c>
      <c r="X674" s="13">
        <v>58746</v>
      </c>
      <c r="Y674" s="14">
        <v>58835</v>
      </c>
      <c r="Z674" s="13">
        <v>59037</v>
      </c>
      <c r="AA674" s="14">
        <v>59089</v>
      </c>
      <c r="AB674" s="13">
        <v>59275</v>
      </c>
      <c r="AC674" s="14">
        <v>59420</v>
      </c>
      <c r="AD674" s="13">
        <v>59479</v>
      </c>
      <c r="AE674" s="13">
        <v>59643</v>
      </c>
      <c r="AF674" s="14">
        <v>59824</v>
      </c>
    </row>
    <row r="675" s="23" customFormat="1" ht="18" customHeight="1" spans="17:32">
      <c r="Q675" s="35"/>
      <c r="R675" s="13">
        <v>58222</v>
      </c>
      <c r="S675" s="14">
        <v>58278</v>
      </c>
      <c r="T675" s="13">
        <v>58368</v>
      </c>
      <c r="U675" s="14">
        <v>58456</v>
      </c>
      <c r="V675" s="13">
        <v>58538</v>
      </c>
      <c r="W675" s="14">
        <v>58636</v>
      </c>
      <c r="X675" s="13">
        <v>58747</v>
      </c>
      <c r="Y675" s="14">
        <v>58838</v>
      </c>
      <c r="Z675" s="13">
        <v>59038</v>
      </c>
      <c r="AA675" s="14">
        <v>59201</v>
      </c>
      <c r="AB675" s="13">
        <v>59276</v>
      </c>
      <c r="AC675" s="14">
        <v>59421</v>
      </c>
      <c r="AD675" s="13">
        <v>59480</v>
      </c>
      <c r="AE675" s="13">
        <v>59644</v>
      </c>
      <c r="AF675" s="14">
        <v>59825</v>
      </c>
    </row>
    <row r="676" s="23" customFormat="1" ht="18" customHeight="1" spans="17:32">
      <c r="Q676" s="35"/>
      <c r="R676" s="13">
        <v>58223</v>
      </c>
      <c r="S676" s="14">
        <v>58281</v>
      </c>
      <c r="T676" s="13">
        <v>58369</v>
      </c>
      <c r="U676" s="14">
        <v>58458</v>
      </c>
      <c r="V676" s="13">
        <v>58540</v>
      </c>
      <c r="W676" s="14">
        <v>58638</v>
      </c>
      <c r="X676" s="13">
        <v>58748</v>
      </c>
      <c r="Y676" s="14">
        <v>58843</v>
      </c>
      <c r="Z676" s="13">
        <v>59039</v>
      </c>
      <c r="AA676" s="14">
        <v>59211</v>
      </c>
      <c r="AB676" s="13">
        <v>59301</v>
      </c>
      <c r="AC676" s="14">
        <v>59422</v>
      </c>
      <c r="AD676" s="13">
        <v>59482</v>
      </c>
      <c r="AE676" s="13">
        <v>59645</v>
      </c>
      <c r="AF676" s="14">
        <v>59826</v>
      </c>
    </row>
    <row r="677" s="23" customFormat="1" ht="18" customHeight="1" spans="17:32">
      <c r="Q677" s="35"/>
      <c r="R677" s="13">
        <v>58224</v>
      </c>
      <c r="S677" s="14">
        <v>58282</v>
      </c>
      <c r="T677" s="13">
        <v>58370</v>
      </c>
      <c r="U677" s="14">
        <v>58460</v>
      </c>
      <c r="V677" s="13">
        <v>58541</v>
      </c>
      <c r="W677" s="14">
        <v>58639</v>
      </c>
      <c r="X677" s="13">
        <v>58750</v>
      </c>
      <c r="Y677" s="14">
        <v>58844</v>
      </c>
      <c r="Z677" s="13">
        <v>59041</v>
      </c>
      <c r="AA677" s="14">
        <v>59212</v>
      </c>
      <c r="AB677" s="13">
        <v>59311</v>
      </c>
      <c r="AC677" s="14">
        <v>59424</v>
      </c>
      <c r="AD677" s="13">
        <v>59483</v>
      </c>
      <c r="AE677" s="13">
        <v>59647</v>
      </c>
      <c r="AF677" s="14">
        <v>59827</v>
      </c>
    </row>
    <row r="678" s="23" customFormat="1" ht="18" customHeight="1" spans="17:32">
      <c r="Q678" s="35"/>
      <c r="R678" s="13">
        <v>58225</v>
      </c>
      <c r="S678" s="14">
        <v>58301</v>
      </c>
      <c r="T678" s="13">
        <v>58372</v>
      </c>
      <c r="U678" s="14">
        <v>58461</v>
      </c>
      <c r="V678" s="13">
        <v>58542</v>
      </c>
      <c r="W678" s="14">
        <v>58640</v>
      </c>
      <c r="X678" s="13">
        <v>58752</v>
      </c>
      <c r="Y678" s="14">
        <v>58845</v>
      </c>
      <c r="Z678" s="13">
        <v>59043</v>
      </c>
      <c r="AA678" s="14">
        <v>59213</v>
      </c>
      <c r="AB678" s="13">
        <v>59312</v>
      </c>
      <c r="AC678" s="14">
        <v>59425</v>
      </c>
      <c r="AD678" s="13">
        <v>59484</v>
      </c>
      <c r="AE678" s="13">
        <v>59648</v>
      </c>
      <c r="AF678" s="14">
        <v>59828</v>
      </c>
    </row>
    <row r="679" s="23" customFormat="1" ht="18" customHeight="1" spans="17:32">
      <c r="Q679" s="35"/>
      <c r="R679" s="13">
        <v>58227</v>
      </c>
      <c r="S679" s="14">
        <v>58310</v>
      </c>
      <c r="T679" s="13">
        <v>58374</v>
      </c>
      <c r="U679" s="14">
        <v>58463</v>
      </c>
      <c r="V679" s="13">
        <v>58544</v>
      </c>
      <c r="W679" s="14">
        <v>58641</v>
      </c>
      <c r="X679" s="13">
        <v>58755</v>
      </c>
      <c r="Y679" s="14">
        <v>58847</v>
      </c>
      <c r="Z679" s="13">
        <v>59046</v>
      </c>
      <c r="AA679" s="14">
        <v>59214</v>
      </c>
      <c r="AB679" s="13">
        <v>59313</v>
      </c>
      <c r="AC679" s="14">
        <v>59427</v>
      </c>
      <c r="AD679" s="13">
        <v>59485</v>
      </c>
      <c r="AE679" s="13">
        <v>59711</v>
      </c>
      <c r="AF679" s="14">
        <v>59829</v>
      </c>
    </row>
    <row r="680" s="23" customFormat="1" ht="18" customHeight="1" spans="17:32">
      <c r="Q680" s="35"/>
      <c r="R680" s="13">
        <v>58228</v>
      </c>
      <c r="S680" s="14">
        <v>58311</v>
      </c>
      <c r="T680" s="13">
        <v>58377</v>
      </c>
      <c r="U680" s="14">
        <v>58464</v>
      </c>
      <c r="V680" s="13">
        <v>58545</v>
      </c>
      <c r="W680" s="14">
        <v>58642</v>
      </c>
      <c r="X680" s="13">
        <v>58756</v>
      </c>
      <c r="Y680" s="14">
        <v>58849</v>
      </c>
      <c r="Z680" s="13">
        <v>59047</v>
      </c>
      <c r="AA680" s="14">
        <v>59215</v>
      </c>
      <c r="AB680" s="13">
        <v>59314</v>
      </c>
      <c r="AC680" s="14">
        <v>59430</v>
      </c>
      <c r="AD680" s="13">
        <v>59486</v>
      </c>
      <c r="AE680" s="13">
        <v>59720</v>
      </c>
      <c r="AF680" s="14">
        <v>59830</v>
      </c>
    </row>
    <row r="681" s="23" customFormat="1" ht="18" customHeight="1" spans="17:32">
      <c r="Q681" s="35"/>
      <c r="R681" s="13">
        <v>58229</v>
      </c>
      <c r="S681" s="14">
        <v>58313</v>
      </c>
      <c r="T681" s="13">
        <v>58380</v>
      </c>
      <c r="U681" s="14">
        <v>58466</v>
      </c>
      <c r="V681" s="13">
        <v>58549</v>
      </c>
      <c r="W681" s="14">
        <v>58643</v>
      </c>
      <c r="X681" s="13">
        <v>58757</v>
      </c>
      <c r="Y681" s="14">
        <v>58852</v>
      </c>
      <c r="Z681" s="13">
        <v>59050</v>
      </c>
      <c r="AA681" s="14">
        <v>59217</v>
      </c>
      <c r="AB681" s="13">
        <v>59315</v>
      </c>
      <c r="AC681" s="14">
        <v>59432</v>
      </c>
      <c r="AD681" s="13">
        <v>59487</v>
      </c>
      <c r="AE681" s="13">
        <v>59721</v>
      </c>
      <c r="AF681" s="14">
        <v>59831</v>
      </c>
    </row>
    <row r="682" s="23" customFormat="1" ht="18" customHeight="1" spans="17:32">
      <c r="Q682" s="35"/>
      <c r="R682" s="13">
        <v>58230</v>
      </c>
      <c r="S682" s="14">
        <v>58316</v>
      </c>
      <c r="T682" s="13">
        <v>58381</v>
      </c>
      <c r="U682" s="14">
        <v>58467</v>
      </c>
      <c r="V682" s="13">
        <v>58552</v>
      </c>
      <c r="W682" s="14">
        <v>58644</v>
      </c>
      <c r="X682" s="13">
        <v>58758</v>
      </c>
      <c r="Y682" s="14">
        <v>58853</v>
      </c>
      <c r="Z682" s="13">
        <v>59052</v>
      </c>
      <c r="AA682" s="14">
        <v>59218</v>
      </c>
      <c r="AB682" s="13">
        <v>59316</v>
      </c>
      <c r="AC682" s="14">
        <v>59433</v>
      </c>
      <c r="AD682" s="13">
        <v>59489</v>
      </c>
      <c r="AE682" s="13">
        <v>59722</v>
      </c>
      <c r="AF682" s="14">
        <v>59832</v>
      </c>
    </row>
    <row r="683" s="23" customFormat="1" ht="18" customHeight="1" spans="17:32">
      <c r="Q683" s="35"/>
      <c r="R683" s="13">
        <v>58231</v>
      </c>
      <c r="S683" s="14">
        <v>58317</v>
      </c>
      <c r="T683" s="13">
        <v>58382</v>
      </c>
      <c r="U683" s="14">
        <v>58472</v>
      </c>
      <c r="V683" s="13">
        <v>58553</v>
      </c>
      <c r="W683" s="14">
        <v>58645</v>
      </c>
      <c r="X683" s="13">
        <v>58759</v>
      </c>
      <c r="Y683" s="14">
        <v>58854</v>
      </c>
      <c r="Z683" s="13">
        <v>59053</v>
      </c>
      <c r="AA683" s="14">
        <v>59219</v>
      </c>
      <c r="AB683" s="13">
        <v>59317</v>
      </c>
      <c r="AC683" s="14">
        <v>59434</v>
      </c>
      <c r="AD683" s="13">
        <v>59501</v>
      </c>
      <c r="AE683" s="13">
        <v>59724</v>
      </c>
      <c r="AF683" s="14">
        <v>59833</v>
      </c>
    </row>
    <row r="684" s="23" customFormat="1" ht="18" customHeight="1" spans="17:32">
      <c r="Q684" s="35"/>
      <c r="R684" s="13">
        <v>58233</v>
      </c>
      <c r="S684" s="14">
        <v>58318</v>
      </c>
      <c r="T684" s="13">
        <v>58384</v>
      </c>
      <c r="U684" s="14">
        <v>58474</v>
      </c>
      <c r="V684" s="13">
        <v>58558</v>
      </c>
      <c r="W684" s="14">
        <v>58646</v>
      </c>
      <c r="X684" s="13">
        <v>58760</v>
      </c>
      <c r="Y684" s="14">
        <v>58856</v>
      </c>
      <c r="Z684" s="13">
        <v>59054</v>
      </c>
      <c r="AA684" s="14">
        <v>59221</v>
      </c>
      <c r="AB684" s="13">
        <v>59318</v>
      </c>
      <c r="AC684" s="14">
        <v>59435</v>
      </c>
      <c r="AD684" s="13">
        <v>59520</v>
      </c>
      <c r="AE684" s="13">
        <v>59725</v>
      </c>
      <c r="AF684" s="14">
        <v>59834</v>
      </c>
    </row>
    <row r="685" s="23" customFormat="1" ht="18" customHeight="1" spans="17:32">
      <c r="Q685" s="35"/>
      <c r="R685" s="13">
        <v>58235</v>
      </c>
      <c r="S685" s="14">
        <v>58319</v>
      </c>
      <c r="T685" s="13">
        <v>58385</v>
      </c>
      <c r="U685" s="14">
        <v>58475</v>
      </c>
      <c r="V685" s="13">
        <v>58559</v>
      </c>
      <c r="W685" s="14">
        <v>58647</v>
      </c>
      <c r="X685" s="13">
        <v>58761</v>
      </c>
      <c r="Y685" s="14">
        <v>59001</v>
      </c>
      <c r="Z685" s="13">
        <v>59055</v>
      </c>
      <c r="AA685" s="14">
        <v>59222</v>
      </c>
      <c r="AB685" s="13">
        <v>59319</v>
      </c>
      <c r="AC685" s="14">
        <v>59436</v>
      </c>
      <c r="AD685" s="13">
        <v>59521</v>
      </c>
      <c r="AE685" s="13">
        <v>59727</v>
      </c>
      <c r="AF685" s="14">
        <v>59836</v>
      </c>
    </row>
    <row r="686" s="23" customFormat="1" ht="18" customHeight="1" spans="17:32">
      <c r="Q686" s="35"/>
      <c r="R686" s="13">
        <v>58236</v>
      </c>
      <c r="S686" s="14">
        <v>58321</v>
      </c>
      <c r="T686" s="13">
        <v>58386</v>
      </c>
      <c r="U686" s="14">
        <v>58476</v>
      </c>
      <c r="V686" s="13">
        <v>58560</v>
      </c>
      <c r="W686" s="14">
        <v>58649</v>
      </c>
      <c r="X686" s="13">
        <v>58762</v>
      </c>
      <c r="Y686" s="14">
        <v>59002</v>
      </c>
      <c r="Z686" s="13">
        <v>59057</v>
      </c>
      <c r="AA686" s="14">
        <v>59223</v>
      </c>
      <c r="AB686" s="13">
        <v>59322</v>
      </c>
      <c r="AC686" s="14">
        <v>59440</v>
      </c>
      <c r="AD686" s="13">
        <v>59522</v>
      </c>
      <c r="AE686" s="13">
        <v>59728</v>
      </c>
      <c r="AF686" s="14">
        <v>59837</v>
      </c>
    </row>
    <row r="687" s="23" customFormat="1" ht="18" customHeight="1" spans="17:32">
      <c r="Q687" s="35"/>
      <c r="R687" s="13">
        <v>58237</v>
      </c>
      <c r="S687" s="14">
        <v>58323</v>
      </c>
      <c r="T687" s="13">
        <v>58413</v>
      </c>
      <c r="U687" s="14">
        <v>58477</v>
      </c>
      <c r="V687" s="13">
        <v>58561</v>
      </c>
      <c r="W687" s="14">
        <v>58650</v>
      </c>
      <c r="X687" s="13">
        <v>58763</v>
      </c>
      <c r="Y687" s="14">
        <v>59003</v>
      </c>
      <c r="Z687" s="13">
        <v>59058</v>
      </c>
      <c r="AA687" s="14">
        <v>59225</v>
      </c>
      <c r="AB687" s="13">
        <v>59323</v>
      </c>
      <c r="AC687" s="14">
        <v>59441</v>
      </c>
      <c r="AD687" s="13">
        <v>59523</v>
      </c>
      <c r="AE687" s="13">
        <v>59729</v>
      </c>
      <c r="AF687" s="14">
        <v>59842</v>
      </c>
    </row>
    <row r="688" s="23" customFormat="1" ht="18" customHeight="1" spans="17:32">
      <c r="Q688" s="35"/>
      <c r="R688" s="13">
        <v>58238</v>
      </c>
      <c r="S688" s="14">
        <v>58324</v>
      </c>
      <c r="T688" s="13">
        <v>58415</v>
      </c>
      <c r="U688" s="14">
        <v>58478</v>
      </c>
      <c r="V688" s="13">
        <v>58562</v>
      </c>
      <c r="W688" s="14">
        <v>58651</v>
      </c>
      <c r="X688" s="13">
        <v>58765</v>
      </c>
      <c r="Y688" s="14">
        <v>59004</v>
      </c>
      <c r="Z688" s="13">
        <v>59059</v>
      </c>
      <c r="AA688" s="14">
        <v>59226</v>
      </c>
      <c r="AB688" s="13">
        <v>59324</v>
      </c>
      <c r="AC688" s="14">
        <v>59442</v>
      </c>
      <c r="AD688" s="13">
        <v>59524</v>
      </c>
      <c r="AE688" s="13">
        <v>59730</v>
      </c>
      <c r="AF688" s="14">
        <v>59843</v>
      </c>
    </row>
    <row r="689" s="23" customFormat="1" ht="18" customHeight="1" spans="17:32">
      <c r="Q689" s="35"/>
      <c r="R689" s="13">
        <v>58239</v>
      </c>
      <c r="S689" s="14">
        <v>58325</v>
      </c>
      <c r="T689" s="13">
        <v>58416</v>
      </c>
      <c r="U689" s="14">
        <v>58479</v>
      </c>
      <c r="V689" s="13">
        <v>58563</v>
      </c>
      <c r="W689" s="14">
        <v>58652</v>
      </c>
      <c r="X689" s="13">
        <v>58768</v>
      </c>
      <c r="Y689" s="14">
        <v>59006</v>
      </c>
      <c r="Z689" s="13">
        <v>59061</v>
      </c>
      <c r="AA689" s="14">
        <v>59230</v>
      </c>
      <c r="AB689" s="13">
        <v>59326</v>
      </c>
      <c r="AC689" s="14">
        <v>59443</v>
      </c>
      <c r="AD689" s="13">
        <v>59525</v>
      </c>
      <c r="AE689" s="13">
        <v>59731</v>
      </c>
      <c r="AF689" s="14">
        <v>59844</v>
      </c>
    </row>
    <row r="690" s="23" customFormat="1" ht="18" customHeight="1" spans="17:32">
      <c r="Q690" s="35"/>
      <c r="R690" s="13">
        <v>58240</v>
      </c>
      <c r="S690" s="14">
        <v>58327</v>
      </c>
      <c r="T690" s="13">
        <v>58418</v>
      </c>
      <c r="U690" s="14">
        <v>58480</v>
      </c>
      <c r="V690" s="13">
        <v>58564</v>
      </c>
      <c r="W690" s="14">
        <v>58653</v>
      </c>
      <c r="X690" s="13">
        <v>58769</v>
      </c>
      <c r="Y690" s="14">
        <v>59007</v>
      </c>
      <c r="Z690" s="13">
        <v>59062</v>
      </c>
      <c r="AA690" s="14">
        <v>59231</v>
      </c>
      <c r="AB690" s="13">
        <v>59327</v>
      </c>
      <c r="AC690" s="14">
        <v>59444</v>
      </c>
      <c r="AD690" s="13">
        <v>59526</v>
      </c>
      <c r="AE690" s="13">
        <v>59733</v>
      </c>
      <c r="AF690" s="14">
        <v>59845</v>
      </c>
    </row>
    <row r="691" s="23" customFormat="1" ht="18" customHeight="1" spans="17:32">
      <c r="Q691" s="35"/>
      <c r="R691" s="13">
        <v>58241</v>
      </c>
      <c r="S691" s="14">
        <v>58329</v>
      </c>
      <c r="T691" s="13">
        <v>58420</v>
      </c>
      <c r="U691" s="14">
        <v>58481</v>
      </c>
      <c r="V691" s="13">
        <v>58565</v>
      </c>
      <c r="W691" s="14">
        <v>58654</v>
      </c>
      <c r="X691" s="13">
        <v>58770</v>
      </c>
      <c r="Y691" s="14">
        <v>59008</v>
      </c>
      <c r="Z691" s="13">
        <v>59063</v>
      </c>
      <c r="AA691" s="14">
        <v>59240</v>
      </c>
      <c r="AB691" s="13">
        <v>59330</v>
      </c>
      <c r="AC691" s="14">
        <v>59445</v>
      </c>
      <c r="AD691" s="13">
        <v>59527</v>
      </c>
      <c r="AE691" s="13">
        <v>59735</v>
      </c>
      <c r="AF691" s="14">
        <v>59846</v>
      </c>
    </row>
    <row r="692" s="23" customFormat="1" ht="18" customHeight="1" spans="17:32">
      <c r="Q692" s="35"/>
      <c r="R692" s="13">
        <v>58243</v>
      </c>
      <c r="S692" s="14">
        <v>58330</v>
      </c>
      <c r="T692" s="13">
        <v>58421</v>
      </c>
      <c r="U692" s="14">
        <v>58482</v>
      </c>
      <c r="V692" s="13">
        <v>58566</v>
      </c>
      <c r="W692" s="14">
        <v>58655</v>
      </c>
      <c r="X692" s="13">
        <v>58771</v>
      </c>
      <c r="Y692" s="14">
        <v>59010</v>
      </c>
      <c r="Z692" s="13">
        <v>59064</v>
      </c>
      <c r="AA692" s="14">
        <v>59241</v>
      </c>
      <c r="AB692" s="13">
        <v>59332</v>
      </c>
      <c r="AC692" s="14">
        <v>59446</v>
      </c>
      <c r="AD692" s="13">
        <v>59528</v>
      </c>
      <c r="AE692" s="13">
        <v>59736</v>
      </c>
      <c r="AF692" s="14">
        <v>59847</v>
      </c>
    </row>
    <row r="693" s="23" customFormat="1" ht="18" customHeight="1" spans="17:32">
      <c r="Q693" s="35"/>
      <c r="R693" s="13">
        <v>58244</v>
      </c>
      <c r="S693" s="14">
        <v>58331</v>
      </c>
      <c r="T693" s="13">
        <v>58422</v>
      </c>
      <c r="U693" s="14">
        <v>58483</v>
      </c>
      <c r="V693" s="13">
        <v>58568</v>
      </c>
      <c r="W693" s="14">
        <v>58656</v>
      </c>
      <c r="X693" s="13">
        <v>58772</v>
      </c>
      <c r="Y693" s="14">
        <v>59011</v>
      </c>
      <c r="Z693" s="13">
        <v>59065</v>
      </c>
      <c r="AA693" s="14">
        <v>59242</v>
      </c>
      <c r="AB693" s="13">
        <v>59333</v>
      </c>
      <c r="AC693" s="14">
        <v>59447</v>
      </c>
      <c r="AD693" s="13">
        <v>59529</v>
      </c>
      <c r="AE693" s="13">
        <v>59739</v>
      </c>
      <c r="AF693" s="14">
        <v>59848</v>
      </c>
    </row>
    <row r="694" s="23" customFormat="1" ht="18" customHeight="1" spans="17:32">
      <c r="Q694" s="35"/>
      <c r="R694" s="13">
        <v>58249</v>
      </c>
      <c r="S694" s="14">
        <v>58332</v>
      </c>
      <c r="T694" s="13">
        <v>58423</v>
      </c>
      <c r="U694" s="14">
        <v>58484</v>
      </c>
      <c r="V694" s="13">
        <v>58569</v>
      </c>
      <c r="W694" s="14">
        <v>58710</v>
      </c>
      <c r="X694" s="13">
        <v>58773</v>
      </c>
      <c r="Y694" s="14">
        <v>59012</v>
      </c>
      <c r="Z694" s="13">
        <v>59066</v>
      </c>
      <c r="AA694" s="14">
        <v>59243</v>
      </c>
      <c r="AB694" s="13">
        <v>59336</v>
      </c>
      <c r="AC694" s="14">
        <v>59448</v>
      </c>
      <c r="AD694" s="13">
        <v>59530</v>
      </c>
      <c r="AE694" s="13">
        <v>59740</v>
      </c>
      <c r="AF694" s="14">
        <v>59853</v>
      </c>
    </row>
    <row r="695" s="23" customFormat="1" ht="18" customHeight="1" spans="17:32">
      <c r="Q695" s="35"/>
      <c r="R695" s="13">
        <v>58250</v>
      </c>
      <c r="S695" s="14">
        <v>58335</v>
      </c>
      <c r="T695" s="13">
        <v>58424</v>
      </c>
      <c r="U695" s="14">
        <v>58486</v>
      </c>
      <c r="V695" s="13">
        <v>58570</v>
      </c>
      <c r="W695" s="14">
        <v>58711</v>
      </c>
      <c r="X695" s="13">
        <v>58775</v>
      </c>
      <c r="Y695" s="14">
        <v>59013</v>
      </c>
      <c r="Z695" s="13">
        <v>59067</v>
      </c>
      <c r="AA695" s="14">
        <v>59244</v>
      </c>
      <c r="AB695" s="13">
        <v>59337</v>
      </c>
      <c r="AC695" s="14">
        <v>59450</v>
      </c>
      <c r="AD695" s="13">
        <v>59531</v>
      </c>
      <c r="AE695" s="13">
        <v>59741</v>
      </c>
      <c r="AF695" s="14">
        <v>59854</v>
      </c>
    </row>
    <row r="696" s="23" customFormat="1" ht="18" customHeight="1" spans="17:32">
      <c r="Q696" s="35"/>
      <c r="R696" s="13">
        <v>58251</v>
      </c>
      <c r="S696" s="14">
        <v>58338</v>
      </c>
      <c r="T696" s="13">
        <v>58425</v>
      </c>
      <c r="U696" s="14">
        <v>58487</v>
      </c>
      <c r="V696" s="13">
        <v>58571</v>
      </c>
      <c r="W696" s="14">
        <v>58712</v>
      </c>
      <c r="X696" s="13">
        <v>58776</v>
      </c>
      <c r="Y696" s="14">
        <v>59014</v>
      </c>
      <c r="Z696" s="13">
        <v>59068</v>
      </c>
      <c r="AA696" s="14">
        <v>59245</v>
      </c>
      <c r="AB696" s="13">
        <v>59338</v>
      </c>
      <c r="AC696" s="14">
        <v>59451</v>
      </c>
      <c r="AD696" s="13">
        <v>59532</v>
      </c>
      <c r="AE696" s="13">
        <v>59743</v>
      </c>
      <c r="AF696" s="14">
        <v>59856</v>
      </c>
    </row>
    <row r="697" s="23" customFormat="1" ht="18" customHeight="1" spans="17:32">
      <c r="Q697" s="35"/>
      <c r="R697" s="13">
        <v>58254</v>
      </c>
      <c r="S697" s="14">
        <v>58339</v>
      </c>
      <c r="T697" s="13">
        <v>58426</v>
      </c>
      <c r="U697" s="14">
        <v>58488</v>
      </c>
      <c r="V697" s="13">
        <v>58572</v>
      </c>
      <c r="W697" s="14">
        <v>58713</v>
      </c>
      <c r="X697" s="13">
        <v>58778</v>
      </c>
      <c r="Y697" s="14">
        <v>59015</v>
      </c>
      <c r="Z697" s="13">
        <v>59069</v>
      </c>
      <c r="AA697" s="14">
        <v>59247</v>
      </c>
      <c r="AB697" s="13">
        <v>59339</v>
      </c>
      <c r="AC697" s="14">
        <v>59452</v>
      </c>
      <c r="AD697" s="13">
        <v>59535</v>
      </c>
      <c r="AE697" s="13">
        <v>59745</v>
      </c>
      <c r="AF697" s="14">
        <v>59858</v>
      </c>
    </row>
    <row r="698" s="23" customFormat="1" ht="18" customHeight="1" spans="17:32">
      <c r="Q698" s="35"/>
      <c r="R698" s="13">
        <v>58255</v>
      </c>
      <c r="S698" s="14">
        <v>58341</v>
      </c>
      <c r="T698" s="13">
        <v>58428</v>
      </c>
      <c r="U698" s="14">
        <v>58489</v>
      </c>
      <c r="V698" s="13">
        <v>58573</v>
      </c>
      <c r="W698" s="14">
        <v>58716</v>
      </c>
      <c r="X698" s="13">
        <v>58779</v>
      </c>
      <c r="Y698" s="14">
        <v>59016</v>
      </c>
      <c r="Z698" s="13">
        <v>59070</v>
      </c>
      <c r="AA698" s="14">
        <v>59248</v>
      </c>
      <c r="AB698" s="13">
        <v>59341</v>
      </c>
      <c r="AC698" s="14">
        <v>59453</v>
      </c>
      <c r="AD698" s="13">
        <v>59537</v>
      </c>
      <c r="AE698" s="13">
        <v>59746</v>
      </c>
      <c r="AF698" s="14">
        <v>59859</v>
      </c>
    </row>
    <row r="699" s="23" customFormat="1" ht="18" customHeight="1" spans="17:32">
      <c r="Q699" s="35"/>
      <c r="R699" s="13">
        <v>58256</v>
      </c>
      <c r="S699" s="14">
        <v>58343</v>
      </c>
      <c r="T699" s="13">
        <v>58429</v>
      </c>
      <c r="U699" s="14">
        <v>58490</v>
      </c>
      <c r="V699" s="13">
        <v>58575</v>
      </c>
      <c r="W699" s="14">
        <v>58718</v>
      </c>
      <c r="X699" s="13">
        <v>58781</v>
      </c>
      <c r="Y699" s="14">
        <v>59018</v>
      </c>
      <c r="Z699" s="13">
        <v>59071</v>
      </c>
      <c r="AA699" s="14">
        <v>59250</v>
      </c>
      <c r="AB699" s="13">
        <v>59343</v>
      </c>
      <c r="AC699" s="14">
        <v>59454</v>
      </c>
      <c r="AD699" s="13">
        <v>59538</v>
      </c>
      <c r="AE699" s="13">
        <v>59747</v>
      </c>
      <c r="AF699" s="14">
        <v>59860</v>
      </c>
    </row>
    <row r="700" s="23" customFormat="1" ht="18" customHeight="1" spans="17:32">
      <c r="Q700" s="35"/>
      <c r="R700" s="13">
        <v>58257</v>
      </c>
      <c r="S700" s="14">
        <v>58344</v>
      </c>
      <c r="T700" s="13">
        <v>58430</v>
      </c>
      <c r="U700" s="14">
        <v>58492</v>
      </c>
      <c r="V700" s="13">
        <v>58576</v>
      </c>
      <c r="W700" s="14">
        <v>58721</v>
      </c>
      <c r="X700" s="13">
        <v>58782</v>
      </c>
      <c r="Y700" s="14">
        <v>59019</v>
      </c>
      <c r="Z700" s="13">
        <v>59072</v>
      </c>
      <c r="AA700" s="14">
        <v>59252</v>
      </c>
      <c r="AB700" s="13">
        <v>59344</v>
      </c>
      <c r="AC700" s="14">
        <v>59456</v>
      </c>
      <c r="AD700" s="13">
        <v>59540</v>
      </c>
      <c r="AE700" s="13">
        <v>59748</v>
      </c>
      <c r="AF700" s="14">
        <v>59863</v>
      </c>
    </row>
    <row r="701" s="23" customFormat="1" ht="18" customHeight="1" spans="17:32">
      <c r="Q701" s="35"/>
      <c r="R701" s="13">
        <v>58258</v>
      </c>
      <c r="S701" s="14">
        <v>58345</v>
      </c>
      <c r="T701" s="13">
        <v>58431</v>
      </c>
      <c r="U701" s="14">
        <v>58494</v>
      </c>
      <c r="V701" s="13">
        <v>58577</v>
      </c>
      <c r="W701" s="14">
        <v>58722</v>
      </c>
      <c r="X701" s="13">
        <v>58783</v>
      </c>
      <c r="Y701" s="14">
        <v>59020</v>
      </c>
      <c r="Z701" s="13">
        <v>59073</v>
      </c>
      <c r="AA701" s="14">
        <v>59253</v>
      </c>
      <c r="AB701" s="13">
        <v>59345</v>
      </c>
      <c r="AC701" s="14">
        <v>59457</v>
      </c>
      <c r="AD701" s="13">
        <v>59542</v>
      </c>
      <c r="AE701" s="13">
        <v>59749</v>
      </c>
      <c r="AF701" s="14">
        <v>59864</v>
      </c>
    </row>
    <row r="702" s="23" customFormat="1" ht="18" customHeight="1" spans="17:32">
      <c r="Q702" s="35"/>
      <c r="R702" s="13">
        <v>58259</v>
      </c>
      <c r="S702" s="14">
        <v>58346</v>
      </c>
      <c r="T702" s="13">
        <v>58433</v>
      </c>
      <c r="U702" s="14">
        <v>58495</v>
      </c>
      <c r="V702" s="13">
        <v>58579</v>
      </c>
      <c r="W702" s="14">
        <v>58723</v>
      </c>
      <c r="X702" s="13">
        <v>58784</v>
      </c>
      <c r="Y702" s="14">
        <v>59022</v>
      </c>
      <c r="Z702" s="13">
        <v>59074</v>
      </c>
      <c r="AA702" s="14">
        <v>59254</v>
      </c>
      <c r="AB702" s="13">
        <v>59347</v>
      </c>
      <c r="AC702" s="14">
        <v>59460</v>
      </c>
      <c r="AD702" s="13">
        <v>59544</v>
      </c>
      <c r="AE702" s="13">
        <v>59750</v>
      </c>
      <c r="AF702" s="14">
        <v>59865</v>
      </c>
    </row>
    <row r="703" s="23" customFormat="1" ht="18" customHeight="1" spans="17:32">
      <c r="Q703" s="35"/>
      <c r="R703" s="13">
        <v>59866</v>
      </c>
      <c r="S703" s="14">
        <v>60444</v>
      </c>
      <c r="T703" s="13">
        <v>60941</v>
      </c>
      <c r="U703" s="14">
        <v>61043</v>
      </c>
      <c r="V703" s="13">
        <v>61261</v>
      </c>
      <c r="W703" s="14">
        <v>61346</v>
      </c>
      <c r="X703" s="13">
        <v>61439</v>
      </c>
      <c r="Y703" s="14">
        <v>61517</v>
      </c>
      <c r="Z703" s="13">
        <v>61737</v>
      </c>
      <c r="AA703" s="14">
        <v>61841</v>
      </c>
      <c r="AB703" s="13">
        <v>61940</v>
      </c>
      <c r="AC703" s="14">
        <v>62069</v>
      </c>
      <c r="AD703" s="13">
        <v>62277</v>
      </c>
      <c r="AE703" s="13">
        <v>62357</v>
      </c>
      <c r="AF703" s="14">
        <v>62441</v>
      </c>
    </row>
    <row r="704" s="23" customFormat="1" ht="18" customHeight="1" spans="17:32">
      <c r="Q704" s="35"/>
      <c r="R704" s="13">
        <v>59867</v>
      </c>
      <c r="S704" s="14">
        <v>60460</v>
      </c>
      <c r="T704" s="13">
        <v>60942</v>
      </c>
      <c r="U704" s="14">
        <v>61044</v>
      </c>
      <c r="V704" s="13">
        <v>61262</v>
      </c>
      <c r="W704" s="14">
        <v>61349</v>
      </c>
      <c r="X704" s="13">
        <v>61440</v>
      </c>
      <c r="Y704" s="14">
        <v>61519</v>
      </c>
      <c r="Z704" s="13">
        <v>61738</v>
      </c>
      <c r="AA704" s="14">
        <v>61842</v>
      </c>
      <c r="AB704" s="13">
        <v>61941</v>
      </c>
      <c r="AC704" s="14">
        <v>62070</v>
      </c>
      <c r="AD704" s="13">
        <v>62280</v>
      </c>
      <c r="AE704" s="13">
        <v>62358</v>
      </c>
      <c r="AF704" s="14">
        <v>62442</v>
      </c>
    </row>
    <row r="705" s="23" customFormat="1" ht="18" customHeight="1" spans="17:32">
      <c r="Q705" s="35"/>
      <c r="R705" s="13">
        <v>59868</v>
      </c>
      <c r="S705" s="14">
        <v>60468</v>
      </c>
      <c r="T705" s="13">
        <v>60944</v>
      </c>
      <c r="U705" s="14">
        <v>61046</v>
      </c>
      <c r="V705" s="13">
        <v>61263</v>
      </c>
      <c r="W705" s="14">
        <v>61353</v>
      </c>
      <c r="X705" s="13">
        <v>61441</v>
      </c>
      <c r="Y705" s="14">
        <v>61524</v>
      </c>
      <c r="Z705" s="13">
        <v>61739</v>
      </c>
      <c r="AA705" s="14">
        <v>61843</v>
      </c>
      <c r="AB705" s="13">
        <v>61942</v>
      </c>
      <c r="AC705" s="14">
        <v>62074</v>
      </c>
      <c r="AD705" s="13">
        <v>62281</v>
      </c>
      <c r="AE705" s="13">
        <v>62359</v>
      </c>
      <c r="AF705" s="14">
        <v>62443</v>
      </c>
    </row>
    <row r="706" s="23" customFormat="1" ht="18" customHeight="1" spans="17:32">
      <c r="Q706" s="35"/>
      <c r="R706" s="13">
        <v>59870</v>
      </c>
      <c r="S706" s="14">
        <v>60470</v>
      </c>
      <c r="T706" s="13">
        <v>60946</v>
      </c>
      <c r="U706" s="14">
        <v>61047</v>
      </c>
      <c r="V706" s="13">
        <v>61270</v>
      </c>
      <c r="W706" s="14">
        <v>61358</v>
      </c>
      <c r="X706" s="13">
        <v>61442</v>
      </c>
      <c r="Y706" s="14">
        <v>61526</v>
      </c>
      <c r="Z706" s="13">
        <v>61740</v>
      </c>
      <c r="AA706" s="14">
        <v>61844</v>
      </c>
      <c r="AB706" s="13">
        <v>61943</v>
      </c>
      <c r="AC706" s="14">
        <v>62075</v>
      </c>
      <c r="AD706" s="13">
        <v>62283</v>
      </c>
      <c r="AE706" s="13">
        <v>62360</v>
      </c>
      <c r="AF706" s="14">
        <v>62444</v>
      </c>
    </row>
    <row r="707" s="23" customFormat="1" ht="18" customHeight="1" spans="17:32">
      <c r="Q707" s="35"/>
      <c r="R707" s="13">
        <v>59871</v>
      </c>
      <c r="S707" s="14">
        <v>60474</v>
      </c>
      <c r="T707" s="13">
        <v>60948</v>
      </c>
      <c r="U707" s="14">
        <v>61048</v>
      </c>
      <c r="V707" s="13">
        <v>61272</v>
      </c>
      <c r="W707" s="14">
        <v>61359</v>
      </c>
      <c r="X707" s="13">
        <v>61447</v>
      </c>
      <c r="Y707" s="14">
        <v>61529</v>
      </c>
      <c r="Z707" s="13">
        <v>61741</v>
      </c>
      <c r="AA707" s="14">
        <v>61845</v>
      </c>
      <c r="AB707" s="13">
        <v>61949</v>
      </c>
      <c r="AC707" s="14">
        <v>62076</v>
      </c>
      <c r="AD707" s="13">
        <v>62284</v>
      </c>
      <c r="AE707" s="13">
        <v>62361</v>
      </c>
      <c r="AF707" s="14">
        <v>62445</v>
      </c>
    </row>
    <row r="708" s="23" customFormat="1" ht="18" customHeight="1" spans="17:32">
      <c r="Q708" s="35"/>
      <c r="R708" s="13">
        <v>59872</v>
      </c>
      <c r="S708" s="14">
        <v>60479</v>
      </c>
      <c r="T708" s="13">
        <v>60949</v>
      </c>
      <c r="U708" s="14">
        <v>61049</v>
      </c>
      <c r="V708" s="13">
        <v>61274</v>
      </c>
      <c r="W708" s="14">
        <v>61360</v>
      </c>
      <c r="X708" s="13">
        <v>61449</v>
      </c>
      <c r="Y708" s="14">
        <v>61531</v>
      </c>
      <c r="Z708" s="13">
        <v>61743</v>
      </c>
      <c r="AA708" s="14">
        <v>61846</v>
      </c>
      <c r="AB708" s="13">
        <v>61951</v>
      </c>
      <c r="AC708" s="14">
        <v>62078</v>
      </c>
      <c r="AD708" s="13">
        <v>62288</v>
      </c>
      <c r="AE708" s="13">
        <v>62363</v>
      </c>
      <c r="AF708" s="14">
        <v>62446</v>
      </c>
    </row>
    <row r="709" s="23" customFormat="1" ht="18" customHeight="1" spans="17:32">
      <c r="Q709" s="35"/>
      <c r="R709" s="13">
        <v>59873</v>
      </c>
      <c r="S709" s="14">
        <v>60511</v>
      </c>
      <c r="T709" s="13">
        <v>60951</v>
      </c>
      <c r="U709" s="14">
        <v>61050</v>
      </c>
      <c r="V709" s="13">
        <v>61277</v>
      </c>
      <c r="W709" s="14">
        <v>61361</v>
      </c>
      <c r="X709" s="13">
        <v>61450</v>
      </c>
      <c r="Y709" s="14">
        <v>61532</v>
      </c>
      <c r="Z709" s="13">
        <v>61744</v>
      </c>
      <c r="AA709" s="14">
        <v>61849</v>
      </c>
      <c r="AB709" s="13">
        <v>61956</v>
      </c>
      <c r="AC709" s="14">
        <v>62079</v>
      </c>
      <c r="AD709" s="13">
        <v>62295</v>
      </c>
      <c r="AE709" s="13">
        <v>62365</v>
      </c>
      <c r="AF709" s="14">
        <v>62447</v>
      </c>
    </row>
    <row r="710" s="23" customFormat="1" ht="18" customHeight="1" spans="17:32">
      <c r="Q710" s="35"/>
      <c r="R710" s="13">
        <v>59874</v>
      </c>
      <c r="S710" s="14">
        <v>60518</v>
      </c>
      <c r="T710" s="13">
        <v>60952</v>
      </c>
      <c r="U710" s="14">
        <v>61051</v>
      </c>
      <c r="V710" s="13">
        <v>61279</v>
      </c>
      <c r="W710" s="14">
        <v>61367</v>
      </c>
      <c r="X710" s="13">
        <v>61452</v>
      </c>
      <c r="Y710" s="14">
        <v>61533</v>
      </c>
      <c r="Z710" s="13">
        <v>61745</v>
      </c>
      <c r="AA710" s="14">
        <v>61850</v>
      </c>
      <c r="AB710" s="13">
        <v>61957</v>
      </c>
      <c r="AC710" s="14">
        <v>62080</v>
      </c>
      <c r="AD710" s="13">
        <v>62297</v>
      </c>
      <c r="AE710" s="13">
        <v>62366</v>
      </c>
      <c r="AF710" s="14">
        <v>62448</v>
      </c>
    </row>
    <row r="711" s="23" customFormat="1" ht="18" customHeight="1" spans="17:32">
      <c r="Q711" s="35"/>
      <c r="R711" s="13">
        <v>59875</v>
      </c>
      <c r="S711" s="14">
        <v>60520</v>
      </c>
      <c r="T711" s="13">
        <v>60953</v>
      </c>
      <c r="U711" s="14">
        <v>61052</v>
      </c>
      <c r="V711" s="13">
        <v>61281</v>
      </c>
      <c r="W711" s="14">
        <v>61368</v>
      </c>
      <c r="X711" s="13">
        <v>61453</v>
      </c>
      <c r="Y711" s="14">
        <v>61534</v>
      </c>
      <c r="Z711" s="13">
        <v>61747</v>
      </c>
      <c r="AA711" s="14">
        <v>61851</v>
      </c>
      <c r="AB711" s="13">
        <v>62001</v>
      </c>
      <c r="AC711" s="14">
        <v>62081</v>
      </c>
      <c r="AD711" s="13">
        <v>62311</v>
      </c>
      <c r="AE711" s="13">
        <v>62367</v>
      </c>
      <c r="AF711" s="14">
        <v>62449</v>
      </c>
    </row>
    <row r="712" s="23" customFormat="1" ht="18" customHeight="1" spans="17:32">
      <c r="Q712" s="35"/>
      <c r="R712" s="13">
        <v>59910</v>
      </c>
      <c r="S712" s="14">
        <v>60530</v>
      </c>
      <c r="T712" s="13">
        <v>60955</v>
      </c>
      <c r="U712" s="14">
        <v>61053</v>
      </c>
      <c r="V712" s="13">
        <v>61283</v>
      </c>
      <c r="W712" s="14">
        <v>61369</v>
      </c>
      <c r="X712" s="13">
        <v>61454</v>
      </c>
      <c r="Y712" s="14">
        <v>61536</v>
      </c>
      <c r="Z712" s="13">
        <v>61748</v>
      </c>
      <c r="AA712" s="14">
        <v>61852</v>
      </c>
      <c r="AB712" s="13">
        <v>62006</v>
      </c>
      <c r="AC712" s="14">
        <v>62082</v>
      </c>
      <c r="AD712" s="13">
        <v>62312</v>
      </c>
      <c r="AE712" s="13">
        <v>62370</v>
      </c>
      <c r="AF712" s="14">
        <v>62451</v>
      </c>
    </row>
    <row r="713" s="23" customFormat="1" ht="18" customHeight="1" spans="17:32">
      <c r="Q713" s="35"/>
      <c r="R713" s="13">
        <v>59911</v>
      </c>
      <c r="S713" s="14">
        <v>60531</v>
      </c>
      <c r="T713" s="13">
        <v>60956</v>
      </c>
      <c r="U713" s="14">
        <v>61054</v>
      </c>
      <c r="V713" s="13">
        <v>61285</v>
      </c>
      <c r="W713" s="14">
        <v>61370</v>
      </c>
      <c r="X713" s="13">
        <v>61458</v>
      </c>
      <c r="Y713" s="14">
        <v>61537</v>
      </c>
      <c r="Z713" s="13">
        <v>61749</v>
      </c>
      <c r="AA713" s="14">
        <v>61854</v>
      </c>
      <c r="AB713" s="13">
        <v>62011</v>
      </c>
      <c r="AC713" s="14">
        <v>62083</v>
      </c>
      <c r="AD713" s="13">
        <v>62313</v>
      </c>
      <c r="AE713" s="13">
        <v>62373</v>
      </c>
      <c r="AF713" s="14">
        <v>62452</v>
      </c>
    </row>
    <row r="714" s="23" customFormat="1" ht="18" customHeight="1" spans="17:32">
      <c r="Q714" s="35"/>
      <c r="R714" s="13">
        <v>59912</v>
      </c>
      <c r="S714" s="14">
        <v>60537</v>
      </c>
      <c r="T714" s="13">
        <v>60958</v>
      </c>
      <c r="U714" s="14">
        <v>61059</v>
      </c>
      <c r="V714" s="13">
        <v>61310</v>
      </c>
      <c r="W714" s="14">
        <v>61373</v>
      </c>
      <c r="X714" s="13">
        <v>61459</v>
      </c>
      <c r="Y714" s="14">
        <v>61540</v>
      </c>
      <c r="Z714" s="13">
        <v>61750</v>
      </c>
      <c r="AA714" s="14">
        <v>61855</v>
      </c>
      <c r="AB714" s="13">
        <v>62012</v>
      </c>
      <c r="AC714" s="14">
        <v>62086</v>
      </c>
      <c r="AD714" s="13">
        <v>62314</v>
      </c>
      <c r="AE714" s="13">
        <v>62374</v>
      </c>
      <c r="AF714" s="14">
        <v>62460</v>
      </c>
    </row>
    <row r="715" s="23" customFormat="1" ht="18" customHeight="1" spans="17:32">
      <c r="Q715" s="35"/>
      <c r="R715" s="13">
        <v>59913</v>
      </c>
      <c r="S715" s="14">
        <v>60541</v>
      </c>
      <c r="T715" s="13">
        <v>60959</v>
      </c>
      <c r="U715" s="14">
        <v>61060</v>
      </c>
      <c r="V715" s="13">
        <v>61311</v>
      </c>
      <c r="W715" s="14">
        <v>61375</v>
      </c>
      <c r="X715" s="13">
        <v>61460</v>
      </c>
      <c r="Y715" s="14">
        <v>61541</v>
      </c>
      <c r="Z715" s="13">
        <v>61752</v>
      </c>
      <c r="AA715" s="14">
        <v>61857</v>
      </c>
      <c r="AB715" s="13">
        <v>62013</v>
      </c>
      <c r="AC715" s="14">
        <v>62089</v>
      </c>
      <c r="AD715" s="13">
        <v>62316</v>
      </c>
      <c r="AE715" s="13">
        <v>62375</v>
      </c>
      <c r="AF715" s="14">
        <v>62461</v>
      </c>
    </row>
    <row r="716" s="23" customFormat="1" ht="18" customHeight="1" spans="17:32">
      <c r="Q716" s="35"/>
      <c r="R716" s="13">
        <v>59914</v>
      </c>
      <c r="S716" s="14">
        <v>60549</v>
      </c>
      <c r="T716" s="13">
        <v>60960</v>
      </c>
      <c r="U716" s="14">
        <v>61062</v>
      </c>
      <c r="V716" s="13">
        <v>61312</v>
      </c>
      <c r="W716" s="14">
        <v>61376</v>
      </c>
      <c r="X716" s="13">
        <v>61462</v>
      </c>
      <c r="Y716" s="14">
        <v>61542</v>
      </c>
      <c r="Z716" s="13">
        <v>61753</v>
      </c>
      <c r="AA716" s="14">
        <v>61859</v>
      </c>
      <c r="AB716" s="13">
        <v>62014</v>
      </c>
      <c r="AC716" s="14">
        <v>62091</v>
      </c>
      <c r="AD716" s="13">
        <v>62318</v>
      </c>
      <c r="AE716" s="13">
        <v>62376</v>
      </c>
      <c r="AF716" s="14">
        <v>62462</v>
      </c>
    </row>
    <row r="717" s="23" customFormat="1" ht="18" customHeight="1" spans="17:32">
      <c r="Q717" s="35"/>
      <c r="R717" s="13">
        <v>59915</v>
      </c>
      <c r="S717" s="14">
        <v>60550</v>
      </c>
      <c r="T717" s="13">
        <v>60961</v>
      </c>
      <c r="U717" s="14">
        <v>61063</v>
      </c>
      <c r="V717" s="13">
        <v>61313</v>
      </c>
      <c r="W717" s="14">
        <v>61377</v>
      </c>
      <c r="X717" s="13">
        <v>61465</v>
      </c>
      <c r="Y717" s="14">
        <v>61543</v>
      </c>
      <c r="Z717" s="13">
        <v>61754</v>
      </c>
      <c r="AA717" s="14">
        <v>61862</v>
      </c>
      <c r="AB717" s="13">
        <v>62015</v>
      </c>
      <c r="AC717" s="14">
        <v>62092</v>
      </c>
      <c r="AD717" s="13">
        <v>62319</v>
      </c>
      <c r="AE717" s="13">
        <v>62378</v>
      </c>
      <c r="AF717" s="14">
        <v>62463</v>
      </c>
    </row>
    <row r="718" s="23" customFormat="1" ht="18" customHeight="1" spans="17:32">
      <c r="Q718" s="35"/>
      <c r="R718" s="13">
        <v>59916</v>
      </c>
      <c r="S718" s="14">
        <v>60551</v>
      </c>
      <c r="T718" s="13">
        <v>60962</v>
      </c>
      <c r="U718" s="14">
        <v>61064</v>
      </c>
      <c r="V718" s="13">
        <v>61314</v>
      </c>
      <c r="W718" s="14">
        <v>61378</v>
      </c>
      <c r="X718" s="13">
        <v>61466</v>
      </c>
      <c r="Y718" s="14">
        <v>61544</v>
      </c>
      <c r="Z718" s="13">
        <v>61756</v>
      </c>
      <c r="AA718" s="14">
        <v>61863</v>
      </c>
      <c r="AB718" s="13">
        <v>62016</v>
      </c>
      <c r="AC718" s="14">
        <v>62094</v>
      </c>
      <c r="AD718" s="13">
        <v>62320</v>
      </c>
      <c r="AE718" s="13">
        <v>62379</v>
      </c>
      <c r="AF718" s="14">
        <v>62464</v>
      </c>
    </row>
    <row r="719" s="23" customFormat="1" ht="18" customHeight="1" spans="17:32">
      <c r="Q719" s="35"/>
      <c r="R719" s="13">
        <v>59917</v>
      </c>
      <c r="S719" s="14">
        <v>60552</v>
      </c>
      <c r="T719" s="13">
        <v>60963</v>
      </c>
      <c r="U719" s="14">
        <v>61067</v>
      </c>
      <c r="V719" s="13">
        <v>61315</v>
      </c>
      <c r="W719" s="14">
        <v>61379</v>
      </c>
      <c r="X719" s="13">
        <v>61467</v>
      </c>
      <c r="Y719" s="14">
        <v>61545</v>
      </c>
      <c r="Z719" s="13">
        <v>61758</v>
      </c>
      <c r="AA719" s="14">
        <v>61865</v>
      </c>
      <c r="AB719" s="13">
        <v>62017</v>
      </c>
      <c r="AC719" s="14">
        <v>62097</v>
      </c>
      <c r="AD719" s="13">
        <v>62321</v>
      </c>
      <c r="AE719" s="13">
        <v>62380</v>
      </c>
      <c r="AF719" s="14">
        <v>62465</v>
      </c>
    </row>
    <row r="720" s="23" customFormat="1" ht="18" customHeight="1" spans="17:32">
      <c r="Q720" s="35"/>
      <c r="R720" s="13">
        <v>59918</v>
      </c>
      <c r="S720" s="14">
        <v>60553</v>
      </c>
      <c r="T720" s="13">
        <v>60964</v>
      </c>
      <c r="U720" s="14">
        <v>61070</v>
      </c>
      <c r="V720" s="13">
        <v>61316</v>
      </c>
      <c r="W720" s="14">
        <v>61410</v>
      </c>
      <c r="X720" s="13">
        <v>61468</v>
      </c>
      <c r="Y720" s="14">
        <v>61546</v>
      </c>
      <c r="Z720" s="13">
        <v>61759</v>
      </c>
      <c r="AA720" s="14">
        <v>61870</v>
      </c>
      <c r="AB720" s="13">
        <v>62019</v>
      </c>
      <c r="AC720" s="14">
        <v>62098</v>
      </c>
      <c r="AD720" s="13">
        <v>62323</v>
      </c>
      <c r="AE720" s="13">
        <v>62410</v>
      </c>
      <c r="AF720" s="14">
        <v>62466</v>
      </c>
    </row>
    <row r="721" s="23" customFormat="1" ht="18" customHeight="1" spans="17:32">
      <c r="Q721" s="35"/>
      <c r="R721" s="13">
        <v>59919</v>
      </c>
      <c r="S721" s="14">
        <v>60557</v>
      </c>
      <c r="T721" s="13">
        <v>60966</v>
      </c>
      <c r="U721" s="14">
        <v>61074</v>
      </c>
      <c r="V721" s="13">
        <v>61318</v>
      </c>
      <c r="W721" s="14">
        <v>61412</v>
      </c>
      <c r="X721" s="13">
        <v>61469</v>
      </c>
      <c r="Y721" s="14">
        <v>61559</v>
      </c>
      <c r="Z721" s="13">
        <v>61760</v>
      </c>
      <c r="AA721" s="14">
        <v>61871</v>
      </c>
      <c r="AB721" s="13">
        <v>62021</v>
      </c>
      <c r="AC721" s="14">
        <v>62214</v>
      </c>
      <c r="AD721" s="13">
        <v>62324</v>
      </c>
      <c r="AE721" s="13">
        <v>62411</v>
      </c>
      <c r="AF721" s="14">
        <v>62468</v>
      </c>
    </row>
    <row r="722" s="23" customFormat="1" ht="18" customHeight="1" spans="17:32">
      <c r="Q722" s="35"/>
      <c r="R722" s="13">
        <v>59920</v>
      </c>
      <c r="S722" s="14">
        <v>60910</v>
      </c>
      <c r="T722" s="13">
        <v>60967</v>
      </c>
      <c r="U722" s="14">
        <v>61075</v>
      </c>
      <c r="V722" s="13">
        <v>61319</v>
      </c>
      <c r="W722" s="14">
        <v>61413</v>
      </c>
      <c r="X722" s="13">
        <v>61470</v>
      </c>
      <c r="Y722" s="14">
        <v>61560</v>
      </c>
      <c r="Z722" s="13">
        <v>61769</v>
      </c>
      <c r="AA722" s="14">
        <v>61872</v>
      </c>
      <c r="AB722" s="13">
        <v>62022</v>
      </c>
      <c r="AC722" s="14">
        <v>62217</v>
      </c>
      <c r="AD722" s="13">
        <v>62325</v>
      </c>
      <c r="AE722" s="13">
        <v>62413</v>
      </c>
      <c r="AF722" s="14">
        <v>62469</v>
      </c>
    </row>
    <row r="723" s="23" customFormat="1" ht="18" customHeight="1" spans="17:32">
      <c r="Q723" s="35"/>
      <c r="R723" s="13">
        <v>59922</v>
      </c>
      <c r="S723" s="14">
        <v>60911</v>
      </c>
      <c r="T723" s="13">
        <v>60968</v>
      </c>
      <c r="U723" s="14">
        <v>61078</v>
      </c>
      <c r="V723" s="13">
        <v>61321</v>
      </c>
      <c r="W723" s="14">
        <v>61414</v>
      </c>
      <c r="X723" s="13">
        <v>61471</v>
      </c>
      <c r="Y723" s="14">
        <v>61561</v>
      </c>
      <c r="Z723" s="13">
        <v>61770</v>
      </c>
      <c r="AA723" s="14">
        <v>61875</v>
      </c>
      <c r="AB723" s="13">
        <v>62023</v>
      </c>
      <c r="AC723" s="14">
        <v>62218</v>
      </c>
      <c r="AD723" s="13">
        <v>62326</v>
      </c>
      <c r="AE723" s="13">
        <v>62414</v>
      </c>
      <c r="AF723" s="14">
        <v>62473</v>
      </c>
    </row>
    <row r="724" s="23" customFormat="1" ht="18" customHeight="1" spans="17:32">
      <c r="Q724" s="35"/>
      <c r="R724" s="13">
        <v>59923</v>
      </c>
      <c r="S724" s="14">
        <v>60912</v>
      </c>
      <c r="T724" s="13">
        <v>60969</v>
      </c>
      <c r="U724" s="14">
        <v>61085</v>
      </c>
      <c r="V724" s="13">
        <v>61322</v>
      </c>
      <c r="W724" s="14">
        <v>61415</v>
      </c>
      <c r="X724" s="13">
        <v>61472</v>
      </c>
      <c r="Y724" s="14">
        <v>61565</v>
      </c>
      <c r="Z724" s="13">
        <v>61771</v>
      </c>
      <c r="AA724" s="14">
        <v>61876</v>
      </c>
      <c r="AB724" s="13">
        <v>62027</v>
      </c>
      <c r="AC724" s="14">
        <v>62231</v>
      </c>
      <c r="AD724" s="13">
        <v>62329</v>
      </c>
      <c r="AE724" s="13">
        <v>62417</v>
      </c>
      <c r="AF724" s="14">
        <v>62474</v>
      </c>
    </row>
    <row r="725" s="23" customFormat="1" ht="18" customHeight="1" spans="17:32">
      <c r="Q725" s="35"/>
      <c r="R725" s="13">
        <v>59925</v>
      </c>
      <c r="S725" s="14">
        <v>60913</v>
      </c>
      <c r="T725" s="13">
        <v>60973</v>
      </c>
      <c r="U725" s="14">
        <v>61087</v>
      </c>
      <c r="V725" s="13">
        <v>61323</v>
      </c>
      <c r="W725" s="14">
        <v>61416</v>
      </c>
      <c r="X725" s="13">
        <v>61473</v>
      </c>
      <c r="Y725" s="14">
        <v>61567</v>
      </c>
      <c r="Z725" s="13">
        <v>61772</v>
      </c>
      <c r="AA725" s="14">
        <v>61877</v>
      </c>
      <c r="AB725" s="13">
        <v>62028</v>
      </c>
      <c r="AC725" s="14">
        <v>62237</v>
      </c>
      <c r="AD725" s="13">
        <v>62330</v>
      </c>
      <c r="AE725" s="13">
        <v>62418</v>
      </c>
      <c r="AF725" s="14">
        <v>62475</v>
      </c>
    </row>
    <row r="726" s="23" customFormat="1" ht="18" customHeight="1" spans="17:32">
      <c r="Q726" s="35"/>
      <c r="R726" s="13">
        <v>59926</v>
      </c>
      <c r="S726" s="14">
        <v>60917</v>
      </c>
      <c r="T726" s="13">
        <v>60974</v>
      </c>
      <c r="U726" s="14">
        <v>61089</v>
      </c>
      <c r="V726" s="13">
        <v>61324</v>
      </c>
      <c r="W726" s="14">
        <v>61417</v>
      </c>
      <c r="X726" s="13">
        <v>61474</v>
      </c>
      <c r="Y726" s="14">
        <v>61569</v>
      </c>
      <c r="Z726" s="13">
        <v>61773</v>
      </c>
      <c r="AA726" s="14">
        <v>61878</v>
      </c>
      <c r="AB726" s="13">
        <v>62030</v>
      </c>
      <c r="AC726" s="14">
        <v>62241</v>
      </c>
      <c r="AD726" s="13">
        <v>62334</v>
      </c>
      <c r="AE726" s="13">
        <v>62419</v>
      </c>
      <c r="AF726" s="14">
        <v>62476</v>
      </c>
    </row>
    <row r="727" s="23" customFormat="1" ht="18" customHeight="1" spans="17:32">
      <c r="Q727" s="35"/>
      <c r="R727" s="13">
        <v>59928</v>
      </c>
      <c r="S727" s="14">
        <v>60918</v>
      </c>
      <c r="T727" s="13">
        <v>61001</v>
      </c>
      <c r="U727" s="14">
        <v>61230</v>
      </c>
      <c r="V727" s="13">
        <v>61325</v>
      </c>
      <c r="W727" s="14">
        <v>61418</v>
      </c>
      <c r="X727" s="13">
        <v>61475</v>
      </c>
      <c r="Y727" s="14">
        <v>61570</v>
      </c>
      <c r="Z727" s="13">
        <v>61774</v>
      </c>
      <c r="AA727" s="14">
        <v>61882</v>
      </c>
      <c r="AB727" s="13">
        <v>62031</v>
      </c>
      <c r="AC727" s="14">
        <v>62242</v>
      </c>
      <c r="AD727" s="13">
        <v>62336</v>
      </c>
      <c r="AE727" s="13">
        <v>62420</v>
      </c>
      <c r="AF727" s="14">
        <v>62477</v>
      </c>
    </row>
    <row r="728" s="23" customFormat="1" ht="18" customHeight="1" spans="17:32">
      <c r="Q728" s="35"/>
      <c r="R728" s="13">
        <v>59929</v>
      </c>
      <c r="S728" s="14">
        <v>60919</v>
      </c>
      <c r="T728" s="13">
        <v>61006</v>
      </c>
      <c r="U728" s="14">
        <v>61231</v>
      </c>
      <c r="V728" s="13">
        <v>61326</v>
      </c>
      <c r="W728" s="14">
        <v>61420</v>
      </c>
      <c r="X728" s="13">
        <v>61476</v>
      </c>
      <c r="Y728" s="14">
        <v>61572</v>
      </c>
      <c r="Z728" s="13">
        <v>61775</v>
      </c>
      <c r="AA728" s="14">
        <v>61883</v>
      </c>
      <c r="AB728" s="13">
        <v>62032</v>
      </c>
      <c r="AC728" s="14">
        <v>62244</v>
      </c>
      <c r="AD728" s="13">
        <v>62338</v>
      </c>
      <c r="AE728" s="13">
        <v>62421</v>
      </c>
      <c r="AF728" s="14">
        <v>62478</v>
      </c>
    </row>
    <row r="729" s="23" customFormat="1" ht="18" customHeight="1" spans="17:32">
      <c r="Q729" s="35"/>
      <c r="R729" s="13">
        <v>59930</v>
      </c>
      <c r="S729" s="14">
        <v>60920</v>
      </c>
      <c r="T729" s="13">
        <v>61007</v>
      </c>
      <c r="U729" s="14">
        <v>61233</v>
      </c>
      <c r="V729" s="13">
        <v>61327</v>
      </c>
      <c r="W729" s="14">
        <v>61421</v>
      </c>
      <c r="X729" s="13">
        <v>61477</v>
      </c>
      <c r="Y729" s="14">
        <v>61720</v>
      </c>
      <c r="Z729" s="13">
        <v>61776</v>
      </c>
      <c r="AA729" s="14">
        <v>61910</v>
      </c>
      <c r="AB729" s="13">
        <v>62033</v>
      </c>
      <c r="AC729" s="14">
        <v>62245</v>
      </c>
      <c r="AD729" s="13">
        <v>62339</v>
      </c>
      <c r="AE729" s="13">
        <v>62422</v>
      </c>
      <c r="AF729" s="14">
        <v>62479</v>
      </c>
    </row>
    <row r="730" s="23" customFormat="1" ht="18" customHeight="1" spans="17:32">
      <c r="Q730" s="35"/>
      <c r="R730" s="13">
        <v>59931</v>
      </c>
      <c r="S730" s="14">
        <v>60921</v>
      </c>
      <c r="T730" s="13">
        <v>61012</v>
      </c>
      <c r="U730" s="14">
        <v>61234</v>
      </c>
      <c r="V730" s="13">
        <v>61328</v>
      </c>
      <c r="W730" s="14">
        <v>61422</v>
      </c>
      <c r="X730" s="13">
        <v>61478</v>
      </c>
      <c r="Y730" s="14">
        <v>61721</v>
      </c>
      <c r="Z730" s="13">
        <v>61777</v>
      </c>
      <c r="AA730" s="14">
        <v>61912</v>
      </c>
      <c r="AB730" s="13">
        <v>62036</v>
      </c>
      <c r="AC730" s="14">
        <v>62252</v>
      </c>
      <c r="AD730" s="13">
        <v>62340</v>
      </c>
      <c r="AE730" s="13">
        <v>62423</v>
      </c>
      <c r="AF730" s="14">
        <v>62480</v>
      </c>
    </row>
    <row r="731" s="23" customFormat="1" ht="18" customHeight="1" spans="17:32">
      <c r="Q731" s="35"/>
      <c r="R731" s="13">
        <v>59932</v>
      </c>
      <c r="S731" s="14">
        <v>60922</v>
      </c>
      <c r="T731" s="13">
        <v>61014</v>
      </c>
      <c r="U731" s="14">
        <v>61235</v>
      </c>
      <c r="V731" s="13">
        <v>61329</v>
      </c>
      <c r="W731" s="14">
        <v>61423</v>
      </c>
      <c r="X731" s="13">
        <v>61479</v>
      </c>
      <c r="Y731" s="14">
        <v>61722</v>
      </c>
      <c r="Z731" s="13">
        <v>61778</v>
      </c>
      <c r="AA731" s="14">
        <v>61913</v>
      </c>
      <c r="AB731" s="13">
        <v>62037</v>
      </c>
      <c r="AC731" s="14">
        <v>62253</v>
      </c>
      <c r="AD731" s="13">
        <v>62341</v>
      </c>
      <c r="AE731" s="13">
        <v>62424</v>
      </c>
      <c r="AF731" s="14">
        <v>62501</v>
      </c>
    </row>
    <row r="732" s="23" customFormat="1" ht="18" customHeight="1" spans="17:32">
      <c r="Q732" s="35"/>
      <c r="R732" s="13">
        <v>59933</v>
      </c>
      <c r="S732" s="14">
        <v>60924</v>
      </c>
      <c r="T732" s="13">
        <v>61015</v>
      </c>
      <c r="U732" s="14">
        <v>61236</v>
      </c>
      <c r="V732" s="13">
        <v>61330</v>
      </c>
      <c r="W732" s="14">
        <v>61424</v>
      </c>
      <c r="X732" s="13">
        <v>61480</v>
      </c>
      <c r="Y732" s="14">
        <v>61723</v>
      </c>
      <c r="Z732" s="13">
        <v>61810</v>
      </c>
      <c r="AA732" s="14">
        <v>61914</v>
      </c>
      <c r="AB732" s="13">
        <v>62044</v>
      </c>
      <c r="AC732" s="14">
        <v>62255</v>
      </c>
      <c r="AD732" s="13">
        <v>62343</v>
      </c>
      <c r="AE732" s="13">
        <v>62425</v>
      </c>
      <c r="AF732" s="14">
        <v>62510</v>
      </c>
    </row>
    <row r="733" s="23" customFormat="1" ht="18" customHeight="1" spans="17:32">
      <c r="Q733" s="35"/>
      <c r="R733" s="13">
        <v>59934</v>
      </c>
      <c r="S733" s="14">
        <v>60927</v>
      </c>
      <c r="T733" s="13">
        <v>61018</v>
      </c>
      <c r="U733" s="14">
        <v>61237</v>
      </c>
      <c r="V733" s="13">
        <v>61331</v>
      </c>
      <c r="W733" s="14">
        <v>61425</v>
      </c>
      <c r="X733" s="13">
        <v>61482</v>
      </c>
      <c r="Y733" s="14">
        <v>61724</v>
      </c>
      <c r="Z733" s="13">
        <v>61811</v>
      </c>
      <c r="AA733" s="14">
        <v>61917</v>
      </c>
      <c r="AB733" s="13">
        <v>62045</v>
      </c>
      <c r="AC733" s="14">
        <v>62257</v>
      </c>
      <c r="AD733" s="13">
        <v>62344</v>
      </c>
      <c r="AE733" s="13">
        <v>62426</v>
      </c>
      <c r="AF733" s="14">
        <v>62512</v>
      </c>
    </row>
    <row r="734" s="23" customFormat="1" ht="18" customHeight="1" spans="17:32">
      <c r="Q734" s="35"/>
      <c r="R734" s="13">
        <v>59935</v>
      </c>
      <c r="S734" s="14">
        <v>60928</v>
      </c>
      <c r="T734" s="13">
        <v>61019</v>
      </c>
      <c r="U734" s="14">
        <v>61238</v>
      </c>
      <c r="V734" s="13">
        <v>61333</v>
      </c>
      <c r="W734" s="14">
        <v>61427</v>
      </c>
      <c r="X734" s="13">
        <v>61483</v>
      </c>
      <c r="Y734" s="14">
        <v>61725</v>
      </c>
      <c r="Z734" s="13">
        <v>61812</v>
      </c>
      <c r="AA734" s="14">
        <v>61919</v>
      </c>
      <c r="AB734" s="13">
        <v>62047</v>
      </c>
      <c r="AC734" s="14">
        <v>62261</v>
      </c>
      <c r="AD734" s="13">
        <v>62345</v>
      </c>
      <c r="AE734" s="13">
        <v>62427</v>
      </c>
      <c r="AF734" s="14">
        <v>62513</v>
      </c>
    </row>
    <row r="735" s="23" customFormat="1" ht="18" customHeight="1" spans="17:32">
      <c r="Q735" s="35"/>
      <c r="R735" s="13">
        <v>59936</v>
      </c>
      <c r="S735" s="14">
        <v>60929</v>
      </c>
      <c r="T735" s="13">
        <v>61024</v>
      </c>
      <c r="U735" s="14">
        <v>61242</v>
      </c>
      <c r="V735" s="13">
        <v>61334</v>
      </c>
      <c r="W735" s="14">
        <v>61428</v>
      </c>
      <c r="X735" s="13">
        <v>61484</v>
      </c>
      <c r="Y735" s="14">
        <v>61726</v>
      </c>
      <c r="Z735" s="13">
        <v>61813</v>
      </c>
      <c r="AA735" s="14">
        <v>61924</v>
      </c>
      <c r="AB735" s="13">
        <v>62049</v>
      </c>
      <c r="AC735" s="14">
        <v>62262</v>
      </c>
      <c r="AD735" s="13">
        <v>62346</v>
      </c>
      <c r="AE735" s="13">
        <v>62428</v>
      </c>
      <c r="AF735" s="14">
        <v>62514</v>
      </c>
    </row>
    <row r="736" s="23" customFormat="1" ht="18" customHeight="1" spans="17:32">
      <c r="Q736" s="35"/>
      <c r="R736" s="13">
        <v>60034</v>
      </c>
      <c r="S736" s="14">
        <v>60930</v>
      </c>
      <c r="T736" s="13">
        <v>61027</v>
      </c>
      <c r="U736" s="14">
        <v>61243</v>
      </c>
      <c r="V736" s="13">
        <v>61336</v>
      </c>
      <c r="W736" s="14">
        <v>61431</v>
      </c>
      <c r="X736" s="13">
        <v>61485</v>
      </c>
      <c r="Y736" s="14">
        <v>61728</v>
      </c>
      <c r="Z736" s="13">
        <v>61814</v>
      </c>
      <c r="AA736" s="14">
        <v>61925</v>
      </c>
      <c r="AB736" s="13">
        <v>62050</v>
      </c>
      <c r="AC736" s="14">
        <v>62263</v>
      </c>
      <c r="AD736" s="13">
        <v>62347</v>
      </c>
      <c r="AE736" s="13">
        <v>62431</v>
      </c>
      <c r="AF736" s="14">
        <v>62515</v>
      </c>
    </row>
    <row r="737" s="23" customFormat="1" ht="18" customHeight="1" spans="17:32">
      <c r="Q737" s="35"/>
      <c r="R737" s="13">
        <v>60111</v>
      </c>
      <c r="S737" s="14">
        <v>60931</v>
      </c>
      <c r="T737" s="13">
        <v>61028</v>
      </c>
      <c r="U737" s="14">
        <v>61250</v>
      </c>
      <c r="V737" s="13">
        <v>61337</v>
      </c>
      <c r="W737" s="14">
        <v>61432</v>
      </c>
      <c r="X737" s="13">
        <v>61486</v>
      </c>
      <c r="Y737" s="14">
        <v>61730</v>
      </c>
      <c r="Z737" s="13">
        <v>61816</v>
      </c>
      <c r="AA737" s="14">
        <v>61928</v>
      </c>
      <c r="AB737" s="13">
        <v>62051</v>
      </c>
      <c r="AC737" s="14">
        <v>62266</v>
      </c>
      <c r="AD737" s="13">
        <v>62348</v>
      </c>
      <c r="AE737" s="13">
        <v>62432</v>
      </c>
      <c r="AF737" s="14">
        <v>62518</v>
      </c>
    </row>
    <row r="738" s="23" customFormat="1" ht="18" customHeight="1" spans="17:32">
      <c r="Q738" s="35"/>
      <c r="R738" s="13">
        <v>60150</v>
      </c>
      <c r="S738" s="14">
        <v>60933</v>
      </c>
      <c r="T738" s="13">
        <v>61030</v>
      </c>
      <c r="U738" s="14">
        <v>61251</v>
      </c>
      <c r="V738" s="13">
        <v>61338</v>
      </c>
      <c r="W738" s="14">
        <v>61433</v>
      </c>
      <c r="X738" s="13">
        <v>61488</v>
      </c>
      <c r="Y738" s="14">
        <v>61731</v>
      </c>
      <c r="Z738" s="13">
        <v>61817</v>
      </c>
      <c r="AA738" s="14">
        <v>61929</v>
      </c>
      <c r="AB738" s="13">
        <v>62052</v>
      </c>
      <c r="AC738" s="14">
        <v>62268</v>
      </c>
      <c r="AD738" s="13">
        <v>62349</v>
      </c>
      <c r="AE738" s="13">
        <v>62433</v>
      </c>
      <c r="AF738" s="14">
        <v>62519</v>
      </c>
    </row>
    <row r="739" s="23" customFormat="1" ht="18" customHeight="1" spans="17:32">
      <c r="Q739" s="35"/>
      <c r="R739" s="13">
        <v>60151</v>
      </c>
      <c r="S739" s="14">
        <v>60934</v>
      </c>
      <c r="T739" s="13">
        <v>61031</v>
      </c>
      <c r="U739" s="14">
        <v>61252</v>
      </c>
      <c r="V739" s="13">
        <v>61340</v>
      </c>
      <c r="W739" s="14">
        <v>61434</v>
      </c>
      <c r="X739" s="13">
        <v>61489</v>
      </c>
      <c r="Y739" s="14">
        <v>61732</v>
      </c>
      <c r="Z739" s="13">
        <v>61818</v>
      </c>
      <c r="AA739" s="14">
        <v>61930</v>
      </c>
      <c r="AB739" s="13">
        <v>62053</v>
      </c>
      <c r="AC739" s="14">
        <v>62271</v>
      </c>
      <c r="AD739" s="13">
        <v>62351</v>
      </c>
      <c r="AE739" s="13">
        <v>62434</v>
      </c>
      <c r="AF739" s="14">
        <v>62520</v>
      </c>
    </row>
    <row r="740" s="23" customFormat="1" ht="18" customHeight="1" spans="17:32">
      <c r="Q740" s="35"/>
      <c r="R740" s="13">
        <v>60182</v>
      </c>
      <c r="S740" s="14">
        <v>60935</v>
      </c>
      <c r="T740" s="13">
        <v>61038</v>
      </c>
      <c r="U740" s="14">
        <v>61257</v>
      </c>
      <c r="V740" s="13">
        <v>61341</v>
      </c>
      <c r="W740" s="14">
        <v>61435</v>
      </c>
      <c r="X740" s="13">
        <v>61490</v>
      </c>
      <c r="Y740" s="14">
        <v>61733</v>
      </c>
      <c r="Z740" s="13">
        <v>61830</v>
      </c>
      <c r="AA740" s="14">
        <v>61931</v>
      </c>
      <c r="AB740" s="13">
        <v>62054</v>
      </c>
      <c r="AC740" s="14">
        <v>62272</v>
      </c>
      <c r="AD740" s="13">
        <v>62353</v>
      </c>
      <c r="AE740" s="13">
        <v>62436</v>
      </c>
      <c r="AF740" s="14">
        <v>62530</v>
      </c>
    </row>
    <row r="741" s="23" customFormat="1" ht="18" customHeight="1" spans="17:32">
      <c r="Q741" s="35"/>
      <c r="R741" s="13">
        <v>60420</v>
      </c>
      <c r="S741" s="14">
        <v>60938</v>
      </c>
      <c r="T741" s="13">
        <v>61039</v>
      </c>
      <c r="U741" s="14">
        <v>61258</v>
      </c>
      <c r="V741" s="13">
        <v>61342</v>
      </c>
      <c r="W741" s="14">
        <v>61436</v>
      </c>
      <c r="X741" s="13">
        <v>61491</v>
      </c>
      <c r="Y741" s="14">
        <v>61734</v>
      </c>
      <c r="Z741" s="13">
        <v>61831</v>
      </c>
      <c r="AA741" s="14">
        <v>61932</v>
      </c>
      <c r="AB741" s="13">
        <v>62061</v>
      </c>
      <c r="AC741" s="14">
        <v>62273</v>
      </c>
      <c r="AD741" s="13">
        <v>62354</v>
      </c>
      <c r="AE741" s="13">
        <v>62438</v>
      </c>
      <c r="AF741" s="14">
        <v>62531</v>
      </c>
    </row>
    <row r="742" s="23" customFormat="1" ht="18" customHeight="1" spans="17:32">
      <c r="Q742" s="35"/>
      <c r="R742" s="13">
        <v>60424</v>
      </c>
      <c r="S742" s="14">
        <v>60939</v>
      </c>
      <c r="T742" s="13">
        <v>61041</v>
      </c>
      <c r="U742" s="14">
        <v>61259</v>
      </c>
      <c r="V742" s="13">
        <v>61344</v>
      </c>
      <c r="W742" s="14">
        <v>61437</v>
      </c>
      <c r="X742" s="13">
        <v>61501</v>
      </c>
      <c r="Y742" s="14">
        <v>61735</v>
      </c>
      <c r="Z742" s="13">
        <v>61839</v>
      </c>
      <c r="AA742" s="14">
        <v>61933</v>
      </c>
      <c r="AB742" s="13">
        <v>62063</v>
      </c>
      <c r="AC742" s="14">
        <v>62274</v>
      </c>
      <c r="AD742" s="13">
        <v>62355</v>
      </c>
      <c r="AE742" s="13">
        <v>62439</v>
      </c>
      <c r="AF742" s="14">
        <v>62532</v>
      </c>
    </row>
    <row r="743" s="23" customFormat="1" ht="18" customHeight="1" spans="17:32">
      <c r="Q743" s="35"/>
      <c r="R743" s="13">
        <v>60437</v>
      </c>
      <c r="S743" s="14">
        <v>60940</v>
      </c>
      <c r="T743" s="13">
        <v>61042</v>
      </c>
      <c r="U743" s="14">
        <v>61260</v>
      </c>
      <c r="V743" s="13">
        <v>61345</v>
      </c>
      <c r="W743" s="14">
        <v>61438</v>
      </c>
      <c r="X743" s="13">
        <v>61516</v>
      </c>
      <c r="Y743" s="14">
        <v>61736</v>
      </c>
      <c r="Z743" s="13">
        <v>61840</v>
      </c>
      <c r="AA743" s="14">
        <v>61937</v>
      </c>
      <c r="AB743" s="13">
        <v>62065</v>
      </c>
      <c r="AC743" s="14">
        <v>62275</v>
      </c>
      <c r="AD743" s="13">
        <v>62356</v>
      </c>
      <c r="AE743" s="13">
        <v>62440</v>
      </c>
      <c r="AF743" s="14">
        <v>62533</v>
      </c>
    </row>
    <row r="744" s="23" customFormat="1" ht="18" customHeight="1" spans="17:32">
      <c r="Q744" s="35"/>
      <c r="R744" s="13">
        <v>62534</v>
      </c>
      <c r="S744" s="14">
        <v>62633</v>
      </c>
      <c r="T744" s="13">
        <v>62809</v>
      </c>
      <c r="U744" s="14">
        <v>62863</v>
      </c>
      <c r="V744" s="13">
        <v>62921</v>
      </c>
      <c r="W744" s="14">
        <v>62985</v>
      </c>
      <c r="X744" s="13">
        <v>63345</v>
      </c>
      <c r="Y744" s="14">
        <v>63450</v>
      </c>
      <c r="Z744" s="13">
        <v>63551</v>
      </c>
      <c r="AA744" s="14">
        <v>63673</v>
      </c>
      <c r="AB744" s="13">
        <v>63828</v>
      </c>
      <c r="AC744" s="14">
        <v>63941</v>
      </c>
      <c r="AD744" s="13">
        <v>64077</v>
      </c>
      <c r="AE744" s="13">
        <v>64457</v>
      </c>
      <c r="AF744" s="14">
        <v>64632</v>
      </c>
    </row>
    <row r="745" s="23" customFormat="1" ht="18" customHeight="1" spans="17:32">
      <c r="Q745" s="35"/>
      <c r="R745" s="13">
        <v>62536</v>
      </c>
      <c r="S745" s="14">
        <v>62634</v>
      </c>
      <c r="T745" s="13">
        <v>62810</v>
      </c>
      <c r="U745" s="14">
        <v>62865</v>
      </c>
      <c r="V745" s="13">
        <v>62922</v>
      </c>
      <c r="W745" s="14">
        <v>62987</v>
      </c>
      <c r="X745" s="13">
        <v>63347</v>
      </c>
      <c r="Y745" s="14">
        <v>63451</v>
      </c>
      <c r="Z745" s="13">
        <v>63552</v>
      </c>
      <c r="AA745" s="14">
        <v>63674</v>
      </c>
      <c r="AB745" s="13">
        <v>63829</v>
      </c>
      <c r="AC745" s="14">
        <v>63942</v>
      </c>
      <c r="AD745" s="13">
        <v>64084</v>
      </c>
      <c r="AE745" s="13">
        <v>64458</v>
      </c>
      <c r="AF745" s="14">
        <v>64633</v>
      </c>
    </row>
    <row r="746" s="23" customFormat="1" ht="18" customHeight="1" spans="17:32">
      <c r="Q746" s="35"/>
      <c r="R746" s="13">
        <v>62538</v>
      </c>
      <c r="S746" s="14">
        <v>62635</v>
      </c>
      <c r="T746" s="13">
        <v>62811</v>
      </c>
      <c r="U746" s="14">
        <v>62866</v>
      </c>
      <c r="V746" s="13">
        <v>62923</v>
      </c>
      <c r="W746" s="14">
        <v>62988</v>
      </c>
      <c r="X746" s="13">
        <v>63349</v>
      </c>
      <c r="Y746" s="14">
        <v>63452</v>
      </c>
      <c r="Z746" s="13">
        <v>63555</v>
      </c>
      <c r="AA746" s="14">
        <v>63675</v>
      </c>
      <c r="AB746" s="13">
        <v>63830</v>
      </c>
      <c r="AC746" s="14">
        <v>63943</v>
      </c>
      <c r="AD746" s="13">
        <v>64085</v>
      </c>
      <c r="AE746" s="13">
        <v>64459</v>
      </c>
      <c r="AF746" s="14">
        <v>64635</v>
      </c>
    </row>
    <row r="747" s="23" customFormat="1" ht="18" customHeight="1" spans="17:32">
      <c r="Q747" s="35"/>
      <c r="R747" s="13">
        <v>62539</v>
      </c>
      <c r="S747" s="14">
        <v>62638</v>
      </c>
      <c r="T747" s="13">
        <v>62814</v>
      </c>
      <c r="U747" s="14">
        <v>62867</v>
      </c>
      <c r="V747" s="13">
        <v>62924</v>
      </c>
      <c r="W747" s="14">
        <v>62990</v>
      </c>
      <c r="X747" s="13">
        <v>63350</v>
      </c>
      <c r="Y747" s="14">
        <v>63453</v>
      </c>
      <c r="Z747" s="13">
        <v>63556</v>
      </c>
      <c r="AA747" s="14">
        <v>63730</v>
      </c>
      <c r="AB747" s="13">
        <v>63833</v>
      </c>
      <c r="AC747" s="14">
        <v>63944</v>
      </c>
      <c r="AD747" s="13">
        <v>64088</v>
      </c>
      <c r="AE747" s="13">
        <v>64461</v>
      </c>
      <c r="AF747" s="14">
        <v>64636</v>
      </c>
    </row>
    <row r="748" s="23" customFormat="1" ht="18" customHeight="1" spans="17:32">
      <c r="Q748" s="35"/>
      <c r="R748" s="13">
        <v>62541</v>
      </c>
      <c r="S748" s="14">
        <v>62639</v>
      </c>
      <c r="T748" s="13">
        <v>62815</v>
      </c>
      <c r="U748" s="14">
        <v>62868</v>
      </c>
      <c r="V748" s="13">
        <v>62926</v>
      </c>
      <c r="W748" s="14">
        <v>62991</v>
      </c>
      <c r="X748" s="13">
        <v>63351</v>
      </c>
      <c r="Y748" s="14">
        <v>63454</v>
      </c>
      <c r="Z748" s="13">
        <v>63557</v>
      </c>
      <c r="AA748" s="14">
        <v>63732</v>
      </c>
      <c r="AB748" s="13">
        <v>63834</v>
      </c>
      <c r="AC748" s="14">
        <v>63945</v>
      </c>
      <c r="AD748" s="13">
        <v>64090</v>
      </c>
      <c r="AE748" s="13">
        <v>64463</v>
      </c>
      <c r="AF748" s="14">
        <v>64637</v>
      </c>
    </row>
    <row r="749" s="23" customFormat="1" ht="18" customHeight="1" spans="17:32">
      <c r="Q749" s="35"/>
      <c r="R749" s="13">
        <v>62543</v>
      </c>
      <c r="S749" s="14">
        <v>62640</v>
      </c>
      <c r="T749" s="13">
        <v>62816</v>
      </c>
      <c r="U749" s="14">
        <v>62869</v>
      </c>
      <c r="V749" s="13">
        <v>62928</v>
      </c>
      <c r="W749" s="14">
        <v>62992</v>
      </c>
      <c r="X749" s="13">
        <v>63352</v>
      </c>
      <c r="Y749" s="14">
        <v>63456</v>
      </c>
      <c r="Z749" s="13">
        <v>63558</v>
      </c>
      <c r="AA749" s="14">
        <v>63735</v>
      </c>
      <c r="AB749" s="13">
        <v>63837</v>
      </c>
      <c r="AC749" s="14">
        <v>63947</v>
      </c>
      <c r="AD749" s="13">
        <v>64096</v>
      </c>
      <c r="AE749" s="13">
        <v>64465</v>
      </c>
      <c r="AF749" s="14">
        <v>64638</v>
      </c>
    </row>
    <row r="750" s="23" customFormat="1" ht="18" customHeight="1" spans="17:32">
      <c r="Q750" s="35"/>
      <c r="R750" s="13">
        <v>62544</v>
      </c>
      <c r="S750" s="14">
        <v>62642</v>
      </c>
      <c r="T750" s="13">
        <v>62817</v>
      </c>
      <c r="U750" s="14">
        <v>62870</v>
      </c>
      <c r="V750" s="13">
        <v>62931</v>
      </c>
      <c r="W750" s="14">
        <v>62994</v>
      </c>
      <c r="X750" s="13">
        <v>63353</v>
      </c>
      <c r="Y750" s="14">
        <v>63458</v>
      </c>
      <c r="Z750" s="13">
        <v>63559</v>
      </c>
      <c r="AA750" s="14">
        <v>63736</v>
      </c>
      <c r="AB750" s="13">
        <v>63839</v>
      </c>
      <c r="AC750" s="14">
        <v>63950</v>
      </c>
      <c r="AD750" s="13">
        <v>64098</v>
      </c>
      <c r="AE750" s="13">
        <v>64466</v>
      </c>
      <c r="AF750" s="14">
        <v>64639</v>
      </c>
    </row>
    <row r="751" s="23" customFormat="1" ht="18" customHeight="1" spans="17:32">
      <c r="Q751" s="35"/>
      <c r="R751" s="13">
        <v>62545</v>
      </c>
      <c r="S751" s="14">
        <v>62643</v>
      </c>
      <c r="T751" s="13">
        <v>62818</v>
      </c>
      <c r="U751" s="14">
        <v>62871</v>
      </c>
      <c r="V751" s="13">
        <v>62932</v>
      </c>
      <c r="W751" s="14">
        <v>62995</v>
      </c>
      <c r="X751" s="13">
        <v>63357</v>
      </c>
      <c r="Y751" s="14">
        <v>63459</v>
      </c>
      <c r="Z751" s="13">
        <v>63560</v>
      </c>
      <c r="AA751" s="14">
        <v>63738</v>
      </c>
      <c r="AB751" s="13">
        <v>63845</v>
      </c>
      <c r="AC751" s="14">
        <v>63951</v>
      </c>
      <c r="AD751" s="13">
        <v>64164</v>
      </c>
      <c r="AE751" s="13">
        <v>64467</v>
      </c>
      <c r="AF751" s="14">
        <v>64640</v>
      </c>
    </row>
    <row r="752" s="23" customFormat="1" ht="18" customHeight="1" spans="17:32">
      <c r="Q752" s="35"/>
      <c r="R752" s="13">
        <v>62546</v>
      </c>
      <c r="S752" s="14">
        <v>62644</v>
      </c>
      <c r="T752" s="13">
        <v>62820</v>
      </c>
      <c r="U752" s="14">
        <v>62872</v>
      </c>
      <c r="V752" s="13">
        <v>62934</v>
      </c>
      <c r="W752" s="14">
        <v>62996</v>
      </c>
      <c r="X752" s="13">
        <v>63359</v>
      </c>
      <c r="Y752" s="14">
        <v>63460</v>
      </c>
      <c r="Z752" s="13">
        <v>63561</v>
      </c>
      <c r="AA752" s="14">
        <v>63739</v>
      </c>
      <c r="AB752" s="13">
        <v>63846</v>
      </c>
      <c r="AC752" s="14">
        <v>63952</v>
      </c>
      <c r="AD752" s="13">
        <v>64166</v>
      </c>
      <c r="AE752" s="13">
        <v>64469</v>
      </c>
      <c r="AF752" s="14">
        <v>64641</v>
      </c>
    </row>
    <row r="753" s="23" customFormat="1" ht="18" customHeight="1" spans="17:32">
      <c r="Q753" s="35"/>
      <c r="R753" s="13">
        <v>62547</v>
      </c>
      <c r="S753" s="14">
        <v>62649</v>
      </c>
      <c r="T753" s="13">
        <v>62821</v>
      </c>
      <c r="U753" s="14">
        <v>62875</v>
      </c>
      <c r="V753" s="13">
        <v>62935</v>
      </c>
      <c r="W753" s="14">
        <v>62997</v>
      </c>
      <c r="X753" s="13">
        <v>63361</v>
      </c>
      <c r="Y753" s="14">
        <v>63461</v>
      </c>
      <c r="Z753" s="13">
        <v>63565</v>
      </c>
      <c r="AA753" s="14">
        <v>63740</v>
      </c>
      <c r="AB753" s="13">
        <v>63847</v>
      </c>
      <c r="AC753" s="14">
        <v>63953</v>
      </c>
      <c r="AD753" s="13">
        <v>64401</v>
      </c>
      <c r="AE753" s="13">
        <v>64470</v>
      </c>
      <c r="AF753" s="14">
        <v>64642</v>
      </c>
    </row>
    <row r="754" s="23" customFormat="1" ht="18" customHeight="1" spans="17:32">
      <c r="Q754" s="35"/>
      <c r="R754" s="13">
        <v>62548</v>
      </c>
      <c r="S754" s="14">
        <v>62655</v>
      </c>
      <c r="T754" s="13">
        <v>62823</v>
      </c>
      <c r="U754" s="14">
        <v>62877</v>
      </c>
      <c r="V754" s="13">
        <v>62938</v>
      </c>
      <c r="W754" s="14">
        <v>62998</v>
      </c>
      <c r="X754" s="13">
        <v>63363</v>
      </c>
      <c r="Y754" s="14">
        <v>63462</v>
      </c>
      <c r="Z754" s="13">
        <v>63566</v>
      </c>
      <c r="AA754" s="14">
        <v>63743</v>
      </c>
      <c r="AB754" s="13">
        <v>63848</v>
      </c>
      <c r="AC754" s="14">
        <v>63954</v>
      </c>
      <c r="AD754" s="13">
        <v>64402</v>
      </c>
      <c r="AE754" s="13">
        <v>64471</v>
      </c>
      <c r="AF754" s="14">
        <v>64643</v>
      </c>
    </row>
    <row r="755" s="23" customFormat="1" ht="18" customHeight="1" spans="17:32">
      <c r="Q755" s="35"/>
      <c r="R755" s="13">
        <v>62550</v>
      </c>
      <c r="S755" s="14">
        <v>62659</v>
      </c>
      <c r="T755" s="13">
        <v>62824</v>
      </c>
      <c r="U755" s="14">
        <v>62878</v>
      </c>
      <c r="V755" s="13">
        <v>62940</v>
      </c>
      <c r="W755" s="14">
        <v>62999</v>
      </c>
      <c r="X755" s="13">
        <v>63369</v>
      </c>
      <c r="Y755" s="14">
        <v>63463</v>
      </c>
      <c r="Z755" s="13">
        <v>63567</v>
      </c>
      <c r="AA755" s="14">
        <v>63744</v>
      </c>
      <c r="AB755" s="13">
        <v>63849</v>
      </c>
      <c r="AC755" s="14">
        <v>63955</v>
      </c>
      <c r="AD755" s="13">
        <v>64421</v>
      </c>
      <c r="AE755" s="13">
        <v>64473</v>
      </c>
      <c r="AF755" s="14">
        <v>64644</v>
      </c>
    </row>
    <row r="756" s="23" customFormat="1" ht="18" customHeight="1" spans="17:32">
      <c r="Q756" s="35"/>
      <c r="R756" s="13">
        <v>62551</v>
      </c>
      <c r="S756" s="14">
        <v>62661</v>
      </c>
      <c r="T756" s="13">
        <v>62827</v>
      </c>
      <c r="U756" s="14">
        <v>62879</v>
      </c>
      <c r="V756" s="13">
        <v>62941</v>
      </c>
      <c r="W756" s="14">
        <v>63013</v>
      </c>
      <c r="X756" s="13">
        <v>63370</v>
      </c>
      <c r="Y756" s="14">
        <v>63464</v>
      </c>
      <c r="Z756" s="13">
        <v>63620</v>
      </c>
      <c r="AA756" s="14">
        <v>63745</v>
      </c>
      <c r="AB756" s="13">
        <v>63850</v>
      </c>
      <c r="AC756" s="14">
        <v>63956</v>
      </c>
      <c r="AD756" s="13">
        <v>64422</v>
      </c>
      <c r="AE756" s="13">
        <v>64474</v>
      </c>
      <c r="AF756" s="14">
        <v>64645</v>
      </c>
    </row>
    <row r="757" s="23" customFormat="1" ht="18" customHeight="1" spans="17:32">
      <c r="Q757" s="35"/>
      <c r="R757" s="13">
        <v>62552</v>
      </c>
      <c r="S757" s="14">
        <v>62662</v>
      </c>
      <c r="T757" s="13">
        <v>62828</v>
      </c>
      <c r="U757" s="14">
        <v>62880</v>
      </c>
      <c r="V757" s="13">
        <v>62942</v>
      </c>
      <c r="W757" s="14">
        <v>63014</v>
      </c>
      <c r="X757" s="13">
        <v>63373</v>
      </c>
      <c r="Y757" s="14">
        <v>63465</v>
      </c>
      <c r="Z757" s="13">
        <v>63621</v>
      </c>
      <c r="AA757" s="14">
        <v>63747</v>
      </c>
      <c r="AB757" s="13">
        <v>63851</v>
      </c>
      <c r="AC757" s="14">
        <v>63957</v>
      </c>
      <c r="AD757" s="13">
        <v>64423</v>
      </c>
      <c r="AE757" s="13">
        <v>64475</v>
      </c>
      <c r="AF757" s="14">
        <v>64646</v>
      </c>
    </row>
    <row r="758" s="23" customFormat="1" ht="18" customHeight="1" spans="17:32">
      <c r="Q758" s="35"/>
      <c r="R758" s="13">
        <v>62553</v>
      </c>
      <c r="S758" s="14">
        <v>62663</v>
      </c>
      <c r="T758" s="13">
        <v>62829</v>
      </c>
      <c r="U758" s="14">
        <v>62882</v>
      </c>
      <c r="V758" s="13">
        <v>62943</v>
      </c>
      <c r="W758" s="14">
        <v>63015</v>
      </c>
      <c r="X758" s="13">
        <v>63377</v>
      </c>
      <c r="Y758" s="14">
        <v>63466</v>
      </c>
      <c r="Z758" s="13">
        <v>63622</v>
      </c>
      <c r="AA758" s="14">
        <v>63748</v>
      </c>
      <c r="AB758" s="13">
        <v>63852</v>
      </c>
      <c r="AC758" s="14">
        <v>63960</v>
      </c>
      <c r="AD758" s="13">
        <v>64424</v>
      </c>
      <c r="AE758" s="13">
        <v>64476</v>
      </c>
      <c r="AF758" s="14">
        <v>64647</v>
      </c>
    </row>
    <row r="759" s="23" customFormat="1" ht="18" customHeight="1" spans="17:32">
      <c r="Q759" s="35"/>
      <c r="R759" s="13">
        <v>62555</v>
      </c>
      <c r="S759" s="14">
        <v>62664</v>
      </c>
      <c r="T759" s="13">
        <v>62830</v>
      </c>
      <c r="U759" s="14">
        <v>62884</v>
      </c>
      <c r="V759" s="13">
        <v>62947</v>
      </c>
      <c r="W759" s="14">
        <v>63023</v>
      </c>
      <c r="X759" s="13">
        <v>63378</v>
      </c>
      <c r="Y759" s="14">
        <v>63467</v>
      </c>
      <c r="Z759" s="13">
        <v>63623</v>
      </c>
      <c r="AA759" s="14">
        <v>63750</v>
      </c>
      <c r="AB759" s="13">
        <v>63855</v>
      </c>
      <c r="AC759" s="14">
        <v>63961</v>
      </c>
      <c r="AD759" s="13">
        <v>64426</v>
      </c>
      <c r="AE759" s="13">
        <v>64477</v>
      </c>
      <c r="AF759" s="14">
        <v>64648</v>
      </c>
    </row>
    <row r="760" s="23" customFormat="1" ht="18" customHeight="1" spans="17:32">
      <c r="Q760" s="35"/>
      <c r="R760" s="13">
        <v>62556</v>
      </c>
      <c r="S760" s="14">
        <v>62665</v>
      </c>
      <c r="T760" s="13">
        <v>62831</v>
      </c>
      <c r="U760" s="14">
        <v>62885</v>
      </c>
      <c r="V760" s="13">
        <v>62950</v>
      </c>
      <c r="W760" s="14">
        <v>63030</v>
      </c>
      <c r="X760" s="13">
        <v>63380</v>
      </c>
      <c r="Y760" s="14">
        <v>63468</v>
      </c>
      <c r="Z760" s="13">
        <v>63624</v>
      </c>
      <c r="AA760" s="14">
        <v>63751</v>
      </c>
      <c r="AB760" s="13">
        <v>63860</v>
      </c>
      <c r="AC760" s="14">
        <v>63963</v>
      </c>
      <c r="AD760" s="13">
        <v>64427</v>
      </c>
      <c r="AE760" s="13">
        <v>64479</v>
      </c>
      <c r="AF760" s="14">
        <v>64649</v>
      </c>
    </row>
    <row r="761" s="23" customFormat="1" ht="18" customHeight="1" spans="17:32">
      <c r="Q761" s="35"/>
      <c r="R761" s="13">
        <v>62557</v>
      </c>
      <c r="S761" s="14">
        <v>62666</v>
      </c>
      <c r="T761" s="13">
        <v>62833</v>
      </c>
      <c r="U761" s="14">
        <v>62886</v>
      </c>
      <c r="V761" s="13">
        <v>62952</v>
      </c>
      <c r="W761" s="14">
        <v>63036</v>
      </c>
      <c r="X761" s="13">
        <v>63381</v>
      </c>
      <c r="Y761" s="14">
        <v>63469</v>
      </c>
      <c r="Z761" s="13">
        <v>63625</v>
      </c>
      <c r="AA761" s="14">
        <v>63753</v>
      </c>
      <c r="AB761" s="13">
        <v>63862</v>
      </c>
      <c r="AC761" s="14">
        <v>63964</v>
      </c>
      <c r="AD761" s="13">
        <v>64428</v>
      </c>
      <c r="AE761" s="13">
        <v>64480</v>
      </c>
      <c r="AF761" s="14">
        <v>64650</v>
      </c>
    </row>
    <row r="762" s="23" customFormat="1" ht="18" customHeight="1" spans="17:32">
      <c r="Q762" s="35"/>
      <c r="R762" s="13">
        <v>62558</v>
      </c>
      <c r="S762" s="14">
        <v>62667</v>
      </c>
      <c r="T762" s="13">
        <v>62835</v>
      </c>
      <c r="U762" s="14">
        <v>62887</v>
      </c>
      <c r="V762" s="13">
        <v>62953</v>
      </c>
      <c r="W762" s="14">
        <v>63037</v>
      </c>
      <c r="X762" s="13">
        <v>63382</v>
      </c>
      <c r="Y762" s="14">
        <v>63471</v>
      </c>
      <c r="Z762" s="13">
        <v>63626</v>
      </c>
      <c r="AA762" s="14">
        <v>63760</v>
      </c>
      <c r="AB762" s="13">
        <v>63867</v>
      </c>
      <c r="AC762" s="14">
        <v>63965</v>
      </c>
      <c r="AD762" s="13">
        <v>64430</v>
      </c>
      <c r="AE762" s="13">
        <v>64481</v>
      </c>
      <c r="AF762" s="14">
        <v>64651</v>
      </c>
    </row>
    <row r="763" s="23" customFormat="1" ht="18" customHeight="1" spans="17:32">
      <c r="Q763" s="35"/>
      <c r="R763" s="13">
        <v>62560</v>
      </c>
      <c r="S763" s="14">
        <v>62668</v>
      </c>
      <c r="T763" s="13">
        <v>62836</v>
      </c>
      <c r="U763" s="14">
        <v>62888</v>
      </c>
      <c r="V763" s="13">
        <v>62954</v>
      </c>
      <c r="W763" s="14">
        <v>63041</v>
      </c>
      <c r="X763" s="13">
        <v>63384</v>
      </c>
      <c r="Y763" s="14">
        <v>63472</v>
      </c>
      <c r="Z763" s="13">
        <v>63627</v>
      </c>
      <c r="AA763" s="14">
        <v>63763</v>
      </c>
      <c r="AB763" s="13">
        <v>63868</v>
      </c>
      <c r="AC763" s="14">
        <v>63966</v>
      </c>
      <c r="AD763" s="13">
        <v>64431</v>
      </c>
      <c r="AE763" s="13">
        <v>64482</v>
      </c>
      <c r="AF763" s="14">
        <v>64652</v>
      </c>
    </row>
    <row r="764" s="23" customFormat="1" ht="18" customHeight="1" spans="17:32">
      <c r="Q764" s="35"/>
      <c r="R764" s="13">
        <v>62565</v>
      </c>
      <c r="S764" s="14">
        <v>62670</v>
      </c>
      <c r="T764" s="13">
        <v>62837</v>
      </c>
      <c r="U764" s="14">
        <v>62889</v>
      </c>
      <c r="V764" s="13">
        <v>62956</v>
      </c>
      <c r="W764" s="14">
        <v>63055</v>
      </c>
      <c r="X764" s="13">
        <v>63386</v>
      </c>
      <c r="Y764" s="14">
        <v>63473</v>
      </c>
      <c r="Z764" s="13">
        <v>63628</v>
      </c>
      <c r="AA764" s="14">
        <v>63764</v>
      </c>
      <c r="AB764" s="13">
        <v>63869</v>
      </c>
      <c r="AC764" s="14">
        <v>63967</v>
      </c>
      <c r="AD764" s="13">
        <v>64432</v>
      </c>
      <c r="AE764" s="13">
        <v>64483</v>
      </c>
      <c r="AF764" s="14">
        <v>64653</v>
      </c>
    </row>
    <row r="765" s="23" customFormat="1" ht="18" customHeight="1" spans="17:32">
      <c r="Q765" s="35"/>
      <c r="R765" s="13">
        <v>62567</v>
      </c>
      <c r="S765" s="14">
        <v>62671</v>
      </c>
      <c r="T765" s="13">
        <v>62838</v>
      </c>
      <c r="U765" s="14">
        <v>62890</v>
      </c>
      <c r="V765" s="13">
        <v>62957</v>
      </c>
      <c r="W765" s="14">
        <v>63056</v>
      </c>
      <c r="X765" s="13">
        <v>63387</v>
      </c>
      <c r="Y765" s="14">
        <v>63474</v>
      </c>
      <c r="Z765" s="13">
        <v>63629</v>
      </c>
      <c r="AA765" s="14">
        <v>63766</v>
      </c>
      <c r="AB765" s="13">
        <v>63870</v>
      </c>
      <c r="AC765" s="14">
        <v>64001</v>
      </c>
      <c r="AD765" s="13">
        <v>64433</v>
      </c>
      <c r="AE765" s="13">
        <v>64484</v>
      </c>
      <c r="AF765" s="14">
        <v>64654</v>
      </c>
    </row>
    <row r="766" s="23" customFormat="1" ht="18" customHeight="1" spans="17:32">
      <c r="Q766" s="35"/>
      <c r="R766" s="13">
        <v>62571</v>
      </c>
      <c r="S766" s="14">
        <v>62672</v>
      </c>
      <c r="T766" s="13">
        <v>62841</v>
      </c>
      <c r="U766" s="14">
        <v>62891</v>
      </c>
      <c r="V766" s="13">
        <v>62958</v>
      </c>
      <c r="W766" s="14">
        <v>63057</v>
      </c>
      <c r="X766" s="13">
        <v>63388</v>
      </c>
      <c r="Y766" s="14">
        <v>63530</v>
      </c>
      <c r="Z766" s="13">
        <v>63630</v>
      </c>
      <c r="AA766" s="14">
        <v>63767</v>
      </c>
      <c r="AB766" s="13">
        <v>63871</v>
      </c>
      <c r="AC766" s="14">
        <v>64011</v>
      </c>
      <c r="AD766" s="13">
        <v>64434</v>
      </c>
      <c r="AE766" s="13">
        <v>64486</v>
      </c>
      <c r="AF766" s="14">
        <v>64655</v>
      </c>
    </row>
    <row r="767" s="23" customFormat="1" ht="18" customHeight="1" spans="17:32">
      <c r="Q767" s="35"/>
      <c r="R767" s="13">
        <v>62572</v>
      </c>
      <c r="S767" s="14">
        <v>62673</v>
      </c>
      <c r="T767" s="13">
        <v>62842</v>
      </c>
      <c r="U767" s="14">
        <v>62892</v>
      </c>
      <c r="V767" s="13">
        <v>62960</v>
      </c>
      <c r="W767" s="14">
        <v>63060</v>
      </c>
      <c r="X767" s="13">
        <v>63390</v>
      </c>
      <c r="Y767" s="14">
        <v>63531</v>
      </c>
      <c r="Z767" s="13">
        <v>63631</v>
      </c>
      <c r="AA767" s="14">
        <v>63769</v>
      </c>
      <c r="AB767" s="13">
        <v>63873</v>
      </c>
      <c r="AC767" s="14">
        <v>64016</v>
      </c>
      <c r="AD767" s="13">
        <v>64436</v>
      </c>
      <c r="AE767" s="13">
        <v>64487</v>
      </c>
      <c r="AF767" s="14">
        <v>64656</v>
      </c>
    </row>
    <row r="768" s="23" customFormat="1" ht="18" customHeight="1" spans="17:32">
      <c r="Q768" s="35"/>
      <c r="R768" s="13">
        <v>62573</v>
      </c>
      <c r="S768" s="14">
        <v>62674</v>
      </c>
      <c r="T768" s="13">
        <v>62843</v>
      </c>
      <c r="U768" s="14">
        <v>62893</v>
      </c>
      <c r="V768" s="13">
        <v>62961</v>
      </c>
      <c r="W768" s="14">
        <v>63061</v>
      </c>
      <c r="X768" s="13">
        <v>63430</v>
      </c>
      <c r="Y768" s="14">
        <v>63532</v>
      </c>
      <c r="Z768" s="13">
        <v>63633</v>
      </c>
      <c r="AA768" s="14">
        <v>63770</v>
      </c>
      <c r="AB768" s="13">
        <v>63874</v>
      </c>
      <c r="AC768" s="14">
        <v>64017</v>
      </c>
      <c r="AD768" s="13">
        <v>64437</v>
      </c>
      <c r="AE768" s="13">
        <v>64489</v>
      </c>
      <c r="AF768" s="14">
        <v>64657</v>
      </c>
    </row>
    <row r="769" s="23" customFormat="1" ht="18" customHeight="1" spans="17:32">
      <c r="Q769" s="35"/>
      <c r="R769" s="13">
        <v>62601</v>
      </c>
      <c r="S769" s="14">
        <v>62675</v>
      </c>
      <c r="T769" s="13">
        <v>62844</v>
      </c>
      <c r="U769" s="14">
        <v>62894</v>
      </c>
      <c r="V769" s="13">
        <v>62962</v>
      </c>
      <c r="W769" s="14">
        <v>63066</v>
      </c>
      <c r="X769" s="13">
        <v>63431</v>
      </c>
      <c r="Y769" s="14">
        <v>63533</v>
      </c>
      <c r="Z769" s="13">
        <v>63636</v>
      </c>
      <c r="AA769" s="14">
        <v>63771</v>
      </c>
      <c r="AB769" s="13">
        <v>63875</v>
      </c>
      <c r="AC769" s="14">
        <v>64018</v>
      </c>
      <c r="AD769" s="13">
        <v>64438</v>
      </c>
      <c r="AE769" s="13">
        <v>64490</v>
      </c>
      <c r="AF769" s="14">
        <v>64659</v>
      </c>
    </row>
    <row r="770" s="23" customFormat="1" ht="18" customHeight="1" spans="17:32">
      <c r="Q770" s="35"/>
      <c r="R770" s="13">
        <v>62610</v>
      </c>
      <c r="S770" s="14">
        <v>62677</v>
      </c>
      <c r="T770" s="13">
        <v>62845</v>
      </c>
      <c r="U770" s="14">
        <v>62895</v>
      </c>
      <c r="V770" s="13">
        <v>62963</v>
      </c>
      <c r="W770" s="14">
        <v>63068</v>
      </c>
      <c r="X770" s="13">
        <v>63432</v>
      </c>
      <c r="Y770" s="14">
        <v>63534</v>
      </c>
      <c r="Z770" s="13">
        <v>63637</v>
      </c>
      <c r="AA770" s="14">
        <v>63774</v>
      </c>
      <c r="AB770" s="13">
        <v>63876</v>
      </c>
      <c r="AC770" s="14">
        <v>64019</v>
      </c>
      <c r="AD770" s="13">
        <v>64439</v>
      </c>
      <c r="AE770" s="13">
        <v>64491</v>
      </c>
      <c r="AF770" s="14">
        <v>64660</v>
      </c>
    </row>
    <row r="771" s="23" customFormat="1" ht="18" customHeight="1" spans="17:32">
      <c r="Q771" s="35"/>
      <c r="R771" s="13">
        <v>62611</v>
      </c>
      <c r="S771" s="14">
        <v>62681</v>
      </c>
      <c r="T771" s="13">
        <v>62847</v>
      </c>
      <c r="U771" s="14">
        <v>62897</v>
      </c>
      <c r="V771" s="13">
        <v>62964</v>
      </c>
      <c r="W771" s="14">
        <v>63071</v>
      </c>
      <c r="X771" s="13">
        <v>63433</v>
      </c>
      <c r="Y771" s="14">
        <v>63535</v>
      </c>
      <c r="Z771" s="13">
        <v>63638</v>
      </c>
      <c r="AA771" s="14">
        <v>63781</v>
      </c>
      <c r="AB771" s="13">
        <v>63877</v>
      </c>
      <c r="AC771" s="14">
        <v>64020</v>
      </c>
      <c r="AD771" s="13">
        <v>64440</v>
      </c>
      <c r="AE771" s="13">
        <v>64492</v>
      </c>
      <c r="AF771" s="14">
        <v>64661</v>
      </c>
    </row>
    <row r="772" s="23" customFormat="1" ht="18" customHeight="1" spans="17:32">
      <c r="Q772" s="35"/>
      <c r="R772" s="13">
        <v>62612</v>
      </c>
      <c r="S772" s="14">
        <v>62682</v>
      </c>
      <c r="T772" s="13">
        <v>62849</v>
      </c>
      <c r="U772" s="14">
        <v>62898</v>
      </c>
      <c r="V772" s="13">
        <v>62965</v>
      </c>
      <c r="W772" s="14">
        <v>63072</v>
      </c>
      <c r="X772" s="13">
        <v>63434</v>
      </c>
      <c r="Y772" s="14">
        <v>63536</v>
      </c>
      <c r="Z772" s="13">
        <v>63645</v>
      </c>
      <c r="AA772" s="14">
        <v>63782</v>
      </c>
      <c r="AB772" s="13">
        <v>63878</v>
      </c>
      <c r="AC772" s="14">
        <v>64021</v>
      </c>
      <c r="AD772" s="13">
        <v>64441</v>
      </c>
      <c r="AE772" s="13">
        <v>64493</v>
      </c>
      <c r="AF772" s="14">
        <v>64664</v>
      </c>
    </row>
    <row r="773" s="23" customFormat="1" ht="18" customHeight="1" spans="17:32">
      <c r="Q773" s="35"/>
      <c r="R773" s="13">
        <v>62613</v>
      </c>
      <c r="S773" s="14">
        <v>62683</v>
      </c>
      <c r="T773" s="13">
        <v>62850</v>
      </c>
      <c r="U773" s="14">
        <v>62899</v>
      </c>
      <c r="V773" s="13">
        <v>62967</v>
      </c>
      <c r="W773" s="14">
        <v>63077</v>
      </c>
      <c r="X773" s="13">
        <v>63435</v>
      </c>
      <c r="Y773" s="14">
        <v>63537</v>
      </c>
      <c r="Z773" s="13">
        <v>63648</v>
      </c>
      <c r="AA773" s="14">
        <v>63783</v>
      </c>
      <c r="AB773" s="13">
        <v>63879</v>
      </c>
      <c r="AC773" s="14">
        <v>64022</v>
      </c>
      <c r="AD773" s="13">
        <v>64442</v>
      </c>
      <c r="AE773" s="13">
        <v>64494</v>
      </c>
      <c r="AF773" s="14">
        <v>64667</v>
      </c>
    </row>
    <row r="774" s="23" customFormat="1" ht="18" customHeight="1" spans="17:32">
      <c r="Q774" s="35"/>
      <c r="R774" s="13">
        <v>62617</v>
      </c>
      <c r="S774" s="14">
        <v>62685</v>
      </c>
      <c r="T774" s="13">
        <v>62851</v>
      </c>
      <c r="U774" s="14">
        <v>62905</v>
      </c>
      <c r="V774" s="13">
        <v>62969</v>
      </c>
      <c r="W774" s="14">
        <v>63087</v>
      </c>
      <c r="X774" s="13">
        <v>63436</v>
      </c>
      <c r="Y774" s="14">
        <v>63538</v>
      </c>
      <c r="Z774" s="13">
        <v>63650</v>
      </c>
      <c r="AA774" s="14">
        <v>63784</v>
      </c>
      <c r="AB774" s="13">
        <v>63880</v>
      </c>
      <c r="AC774" s="14">
        <v>64035</v>
      </c>
      <c r="AD774" s="13">
        <v>64443</v>
      </c>
      <c r="AE774" s="13">
        <v>64496</v>
      </c>
      <c r="AF774" s="14">
        <v>64668</v>
      </c>
    </row>
    <row r="775" s="23" customFormat="1" ht="18" customHeight="1" spans="17:32">
      <c r="Q775" s="35"/>
      <c r="R775" s="13">
        <v>62618</v>
      </c>
      <c r="S775" s="14">
        <v>62686</v>
      </c>
      <c r="T775" s="13">
        <v>62852</v>
      </c>
      <c r="U775" s="14">
        <v>62907</v>
      </c>
      <c r="V775" s="13">
        <v>62970</v>
      </c>
      <c r="W775" s="14">
        <v>63091</v>
      </c>
      <c r="X775" s="13">
        <v>63437</v>
      </c>
      <c r="Y775" s="14">
        <v>63539</v>
      </c>
      <c r="Z775" s="13">
        <v>63653</v>
      </c>
      <c r="AA775" s="14">
        <v>63785</v>
      </c>
      <c r="AB775" s="13">
        <v>63882</v>
      </c>
      <c r="AC775" s="14">
        <v>64036</v>
      </c>
      <c r="AD775" s="13">
        <v>64444</v>
      </c>
      <c r="AE775" s="13">
        <v>64497</v>
      </c>
      <c r="AF775" s="14">
        <v>64670</v>
      </c>
    </row>
    <row r="776" s="23" customFormat="1" ht="18" customHeight="1" spans="17:32">
      <c r="Q776" s="35"/>
      <c r="R776" s="13">
        <v>62621</v>
      </c>
      <c r="S776" s="14">
        <v>62688</v>
      </c>
      <c r="T776" s="13">
        <v>62853</v>
      </c>
      <c r="U776" s="14">
        <v>62908</v>
      </c>
      <c r="V776" s="13">
        <v>62972</v>
      </c>
      <c r="W776" s="14">
        <v>63330</v>
      </c>
      <c r="X776" s="13">
        <v>63438</v>
      </c>
      <c r="Y776" s="14">
        <v>63540</v>
      </c>
      <c r="Z776" s="13">
        <v>63654</v>
      </c>
      <c r="AA776" s="14">
        <v>63787</v>
      </c>
      <c r="AB776" s="13">
        <v>63931</v>
      </c>
      <c r="AC776" s="14">
        <v>64037</v>
      </c>
      <c r="AD776" s="13">
        <v>64445</v>
      </c>
      <c r="AE776" s="13">
        <v>64498</v>
      </c>
      <c r="AF776" s="14">
        <v>64671</v>
      </c>
    </row>
    <row r="777" s="23" customFormat="1" ht="18" customHeight="1" spans="17:32">
      <c r="Q777" s="35"/>
      <c r="R777" s="13">
        <v>62622</v>
      </c>
      <c r="S777" s="14">
        <v>62691</v>
      </c>
      <c r="T777" s="13">
        <v>62854</v>
      </c>
      <c r="U777" s="14">
        <v>62909</v>
      </c>
      <c r="V777" s="13">
        <v>62974</v>
      </c>
      <c r="W777" s="14">
        <v>63332</v>
      </c>
      <c r="X777" s="13">
        <v>63439</v>
      </c>
      <c r="Y777" s="14">
        <v>63541</v>
      </c>
      <c r="Z777" s="13">
        <v>63655</v>
      </c>
      <c r="AA777" s="14">
        <v>63820</v>
      </c>
      <c r="AB777" s="13">
        <v>63932</v>
      </c>
      <c r="AC777" s="14">
        <v>64040</v>
      </c>
      <c r="AD777" s="13">
        <v>64446</v>
      </c>
      <c r="AE777" s="13">
        <v>64499</v>
      </c>
      <c r="AF777" s="14">
        <v>64672</v>
      </c>
    </row>
    <row r="778" s="23" customFormat="1" ht="18" customHeight="1" spans="17:32">
      <c r="Q778" s="35"/>
      <c r="R778" s="13">
        <v>62624</v>
      </c>
      <c r="S778" s="14">
        <v>62692</v>
      </c>
      <c r="T778" s="13">
        <v>62855</v>
      </c>
      <c r="U778" s="14">
        <v>62910</v>
      </c>
      <c r="V778" s="13">
        <v>62975</v>
      </c>
      <c r="W778" s="14">
        <v>63333</v>
      </c>
      <c r="X778" s="13">
        <v>63440</v>
      </c>
      <c r="Y778" s="14">
        <v>63543</v>
      </c>
      <c r="Z778" s="13">
        <v>63656</v>
      </c>
      <c r="AA778" s="14">
        <v>63821</v>
      </c>
      <c r="AB778" s="13">
        <v>63933</v>
      </c>
      <c r="AC778" s="14">
        <v>64061</v>
      </c>
      <c r="AD778" s="13">
        <v>64448</v>
      </c>
      <c r="AE778" s="13">
        <v>64620</v>
      </c>
      <c r="AF778" s="14">
        <v>64673</v>
      </c>
    </row>
    <row r="779" s="23" customFormat="1" ht="18" customHeight="1" spans="17:32">
      <c r="Q779" s="35"/>
      <c r="R779" s="13">
        <v>62625</v>
      </c>
      <c r="S779" s="14">
        <v>62694</v>
      </c>
      <c r="T779" s="13">
        <v>62857</v>
      </c>
      <c r="U779" s="14">
        <v>62912</v>
      </c>
      <c r="V779" s="13">
        <v>62976</v>
      </c>
      <c r="W779" s="14">
        <v>63334</v>
      </c>
      <c r="X779" s="13">
        <v>63441</v>
      </c>
      <c r="Y779" s="14">
        <v>63544</v>
      </c>
      <c r="Z779" s="13">
        <v>63660</v>
      </c>
      <c r="AA779" s="14">
        <v>63822</v>
      </c>
      <c r="AB779" s="13">
        <v>63934</v>
      </c>
      <c r="AC779" s="14">
        <v>64062</v>
      </c>
      <c r="AD779" s="13">
        <v>64449</v>
      </c>
      <c r="AE779" s="13">
        <v>64622</v>
      </c>
      <c r="AF779" s="14">
        <v>64674</v>
      </c>
    </row>
    <row r="780" s="23" customFormat="1" ht="18" customHeight="1" spans="17:32">
      <c r="Q780" s="35"/>
      <c r="R780" s="13">
        <v>62626</v>
      </c>
      <c r="S780" s="14">
        <v>62803</v>
      </c>
      <c r="T780" s="13">
        <v>62858</v>
      </c>
      <c r="U780" s="14">
        <v>62914</v>
      </c>
      <c r="V780" s="13">
        <v>62977</v>
      </c>
      <c r="W780" s="14">
        <v>63336</v>
      </c>
      <c r="X780" s="13">
        <v>63443</v>
      </c>
      <c r="Y780" s="14">
        <v>63545</v>
      </c>
      <c r="Z780" s="13">
        <v>63662</v>
      </c>
      <c r="AA780" s="14">
        <v>63823</v>
      </c>
      <c r="AB780" s="13">
        <v>63935</v>
      </c>
      <c r="AC780" s="14">
        <v>64066</v>
      </c>
      <c r="AD780" s="13">
        <v>64451</v>
      </c>
      <c r="AE780" s="13">
        <v>64623</v>
      </c>
      <c r="AF780" s="14">
        <v>64676</v>
      </c>
    </row>
    <row r="781" s="23" customFormat="1" ht="18" customHeight="1" spans="17:32">
      <c r="Q781" s="35"/>
      <c r="R781" s="13">
        <v>62627</v>
      </c>
      <c r="S781" s="14">
        <v>62805</v>
      </c>
      <c r="T781" s="13">
        <v>62859</v>
      </c>
      <c r="U781" s="14">
        <v>62916</v>
      </c>
      <c r="V781" s="13">
        <v>62979</v>
      </c>
      <c r="W781" s="14">
        <v>63339</v>
      </c>
      <c r="X781" s="13">
        <v>63445</v>
      </c>
      <c r="Y781" s="14">
        <v>63546</v>
      </c>
      <c r="Z781" s="13">
        <v>63664</v>
      </c>
      <c r="AA781" s="14">
        <v>63824</v>
      </c>
      <c r="AB781" s="13">
        <v>63936</v>
      </c>
      <c r="AC781" s="14">
        <v>64067</v>
      </c>
      <c r="AD781" s="13">
        <v>64453</v>
      </c>
      <c r="AE781" s="13">
        <v>64624</v>
      </c>
      <c r="AF781" s="14">
        <v>64679</v>
      </c>
    </row>
    <row r="782" s="23" customFormat="1" ht="18" customHeight="1" spans="17:32">
      <c r="Q782" s="35"/>
      <c r="R782" s="13">
        <v>62628</v>
      </c>
      <c r="S782" s="14">
        <v>62806</v>
      </c>
      <c r="T782" s="13">
        <v>62860</v>
      </c>
      <c r="U782" s="14">
        <v>62917</v>
      </c>
      <c r="V782" s="13">
        <v>62982</v>
      </c>
      <c r="W782" s="14">
        <v>63342</v>
      </c>
      <c r="X782" s="13">
        <v>63446</v>
      </c>
      <c r="Y782" s="14">
        <v>63547</v>
      </c>
      <c r="Z782" s="13">
        <v>63665</v>
      </c>
      <c r="AA782" s="14">
        <v>63825</v>
      </c>
      <c r="AB782" s="13">
        <v>63937</v>
      </c>
      <c r="AC782" s="14">
        <v>64071</v>
      </c>
      <c r="AD782" s="13">
        <v>64454</v>
      </c>
      <c r="AE782" s="13">
        <v>64625</v>
      </c>
      <c r="AF782" s="14">
        <v>64680</v>
      </c>
    </row>
    <row r="783" s="23" customFormat="1" ht="18" customHeight="1" spans="17:32">
      <c r="Q783" s="35"/>
      <c r="R783" s="13">
        <v>62630</v>
      </c>
      <c r="S783" s="14">
        <v>62807</v>
      </c>
      <c r="T783" s="13">
        <v>62861</v>
      </c>
      <c r="U783" s="14">
        <v>62919</v>
      </c>
      <c r="V783" s="13">
        <v>62983</v>
      </c>
      <c r="W783" s="14">
        <v>63343</v>
      </c>
      <c r="X783" s="13">
        <v>63447</v>
      </c>
      <c r="Y783" s="14">
        <v>63548</v>
      </c>
      <c r="Z783" s="13">
        <v>63666</v>
      </c>
      <c r="AA783" s="14">
        <v>63826</v>
      </c>
      <c r="AB783" s="13">
        <v>63939</v>
      </c>
      <c r="AC783" s="14">
        <v>64074</v>
      </c>
      <c r="AD783" s="13">
        <v>64455</v>
      </c>
      <c r="AE783" s="13">
        <v>64630</v>
      </c>
      <c r="AF783" s="14">
        <v>64681</v>
      </c>
    </row>
    <row r="784" s="23" customFormat="1" ht="18" customHeight="1" spans="17:32">
      <c r="Q784" s="35"/>
      <c r="R784" s="13">
        <v>62631</v>
      </c>
      <c r="S784" s="14">
        <v>62808</v>
      </c>
      <c r="T784" s="13">
        <v>62862</v>
      </c>
      <c r="U784" s="14">
        <v>62920</v>
      </c>
      <c r="V784" s="13">
        <v>62984</v>
      </c>
      <c r="W784" s="14">
        <v>63344</v>
      </c>
      <c r="X784" s="13">
        <v>63448</v>
      </c>
      <c r="Y784" s="14">
        <v>63549</v>
      </c>
      <c r="Z784" s="13">
        <v>63670</v>
      </c>
      <c r="AA784" s="14">
        <v>63827</v>
      </c>
      <c r="AB784" s="13">
        <v>63940</v>
      </c>
      <c r="AC784" s="14">
        <v>64076</v>
      </c>
      <c r="AD784" s="13">
        <v>64456</v>
      </c>
      <c r="AE784" s="13">
        <v>64631</v>
      </c>
      <c r="AF784" s="14">
        <v>64682</v>
      </c>
    </row>
    <row r="785" s="23" customFormat="1" ht="18" customHeight="1" spans="17:32">
      <c r="Q785" s="35"/>
      <c r="R785" s="13">
        <v>64683</v>
      </c>
      <c r="S785" s="14">
        <v>64780</v>
      </c>
      <c r="T785" s="13">
        <v>65036</v>
      </c>
      <c r="U785" s="14">
        <v>65236</v>
      </c>
      <c r="V785" s="13">
        <v>65332</v>
      </c>
      <c r="W785" s="14">
        <v>65484</v>
      </c>
      <c r="X785" s="13">
        <v>65617</v>
      </c>
      <c r="Y785" s="14">
        <v>65669</v>
      </c>
      <c r="Z785" s="13">
        <v>65741</v>
      </c>
      <c r="AA785" s="14">
        <v>66010</v>
      </c>
      <c r="AB785" s="13">
        <v>66095</v>
      </c>
      <c r="AC785" s="14">
        <v>66516</v>
      </c>
      <c r="AD785" s="13">
        <v>66733</v>
      </c>
      <c r="AE785" s="13">
        <v>66843</v>
      </c>
      <c r="AF785" s="14">
        <v>66946</v>
      </c>
    </row>
    <row r="786" s="23" customFormat="1" ht="18" customHeight="1" spans="17:32">
      <c r="Q786" s="35"/>
      <c r="R786" s="13">
        <v>64686</v>
      </c>
      <c r="S786" s="14">
        <v>64781</v>
      </c>
      <c r="T786" s="13">
        <v>65037</v>
      </c>
      <c r="U786" s="14">
        <v>65237</v>
      </c>
      <c r="V786" s="13">
        <v>65333</v>
      </c>
      <c r="W786" s="14">
        <v>65486</v>
      </c>
      <c r="X786" s="13">
        <v>65618</v>
      </c>
      <c r="Y786" s="14">
        <v>65674</v>
      </c>
      <c r="Z786" s="13">
        <v>65744</v>
      </c>
      <c r="AA786" s="14">
        <v>66014</v>
      </c>
      <c r="AB786" s="13">
        <v>66097</v>
      </c>
      <c r="AC786" s="14">
        <v>66518</v>
      </c>
      <c r="AD786" s="13">
        <v>66734</v>
      </c>
      <c r="AE786" s="13">
        <v>66845</v>
      </c>
      <c r="AF786" s="14">
        <v>66948</v>
      </c>
    </row>
    <row r="787" s="23" customFormat="1" ht="18" customHeight="1" spans="17:32">
      <c r="Q787" s="35"/>
      <c r="R787" s="13">
        <v>64688</v>
      </c>
      <c r="S787" s="14">
        <v>64783</v>
      </c>
      <c r="T787" s="13">
        <v>65038</v>
      </c>
      <c r="U787" s="14">
        <v>65239</v>
      </c>
      <c r="V787" s="13">
        <v>65334</v>
      </c>
      <c r="W787" s="14">
        <v>65501</v>
      </c>
      <c r="X787" s="13">
        <v>65620</v>
      </c>
      <c r="Y787" s="14">
        <v>65675</v>
      </c>
      <c r="Z787" s="13">
        <v>65745</v>
      </c>
      <c r="AA787" s="14">
        <v>66015</v>
      </c>
      <c r="AB787" s="13">
        <v>66401</v>
      </c>
      <c r="AC787" s="14">
        <v>66520</v>
      </c>
      <c r="AD787" s="13">
        <v>66735</v>
      </c>
      <c r="AE787" s="13">
        <v>66846</v>
      </c>
      <c r="AF787" s="14">
        <v>66949</v>
      </c>
    </row>
    <row r="788" s="23" customFormat="1" ht="18" customHeight="1" spans="17:32">
      <c r="Q788" s="35"/>
      <c r="R788" s="13">
        <v>64689</v>
      </c>
      <c r="S788" s="14">
        <v>64784</v>
      </c>
      <c r="T788" s="13">
        <v>65039</v>
      </c>
      <c r="U788" s="14">
        <v>65240</v>
      </c>
      <c r="V788" s="13">
        <v>65335</v>
      </c>
      <c r="W788" s="14">
        <v>65529</v>
      </c>
      <c r="X788" s="13">
        <v>65622</v>
      </c>
      <c r="Y788" s="14">
        <v>65676</v>
      </c>
      <c r="Z788" s="13">
        <v>65746</v>
      </c>
      <c r="AA788" s="14">
        <v>66016</v>
      </c>
      <c r="AB788" s="13">
        <v>66403</v>
      </c>
      <c r="AC788" s="14">
        <v>66521</v>
      </c>
      <c r="AD788" s="13">
        <v>66736</v>
      </c>
      <c r="AE788" s="13">
        <v>66849</v>
      </c>
      <c r="AF788" s="14">
        <v>66951</v>
      </c>
    </row>
    <row r="789" s="23" customFormat="1" ht="18" customHeight="1" spans="17:32">
      <c r="Q789" s="35"/>
      <c r="R789" s="13">
        <v>64720</v>
      </c>
      <c r="S789" s="14">
        <v>64788</v>
      </c>
      <c r="T789" s="13">
        <v>65040</v>
      </c>
      <c r="U789" s="14">
        <v>65244</v>
      </c>
      <c r="V789" s="13">
        <v>65336</v>
      </c>
      <c r="W789" s="14">
        <v>65532</v>
      </c>
      <c r="X789" s="13">
        <v>65623</v>
      </c>
      <c r="Y789" s="14">
        <v>65679</v>
      </c>
      <c r="Z789" s="13">
        <v>65747</v>
      </c>
      <c r="AA789" s="14">
        <v>66017</v>
      </c>
      <c r="AB789" s="13">
        <v>66404</v>
      </c>
      <c r="AC789" s="14">
        <v>66522</v>
      </c>
      <c r="AD789" s="13">
        <v>66738</v>
      </c>
      <c r="AE789" s="13">
        <v>66850</v>
      </c>
      <c r="AF789" s="14">
        <v>66952</v>
      </c>
    </row>
    <row r="790" s="23" customFormat="1" ht="18" customHeight="1" spans="17:32">
      <c r="Q790" s="35"/>
      <c r="R790" s="13">
        <v>64722</v>
      </c>
      <c r="S790" s="14">
        <v>64790</v>
      </c>
      <c r="T790" s="13">
        <v>65041</v>
      </c>
      <c r="U790" s="14">
        <v>65246</v>
      </c>
      <c r="V790" s="13">
        <v>65337</v>
      </c>
      <c r="W790" s="14">
        <v>65534</v>
      </c>
      <c r="X790" s="13">
        <v>65624</v>
      </c>
      <c r="Y790" s="14">
        <v>65680</v>
      </c>
      <c r="Z790" s="13">
        <v>65752</v>
      </c>
      <c r="AA790" s="14">
        <v>66020</v>
      </c>
      <c r="AB790" s="13">
        <v>66406</v>
      </c>
      <c r="AC790" s="14">
        <v>66523</v>
      </c>
      <c r="AD790" s="13">
        <v>66739</v>
      </c>
      <c r="AE790" s="13">
        <v>66851</v>
      </c>
      <c r="AF790" s="14">
        <v>66953</v>
      </c>
    </row>
    <row r="791" s="23" customFormat="1" ht="18" customHeight="1" spans="17:32">
      <c r="Q791" s="35"/>
      <c r="R791" s="13">
        <v>64723</v>
      </c>
      <c r="S791" s="14">
        <v>64831</v>
      </c>
      <c r="T791" s="13">
        <v>65042</v>
      </c>
      <c r="U791" s="14">
        <v>65247</v>
      </c>
      <c r="V791" s="13">
        <v>65338</v>
      </c>
      <c r="W791" s="14">
        <v>65535</v>
      </c>
      <c r="X791" s="13">
        <v>65625</v>
      </c>
      <c r="Y791" s="14">
        <v>65681</v>
      </c>
      <c r="Z791" s="13">
        <v>65753</v>
      </c>
      <c r="AA791" s="14">
        <v>66021</v>
      </c>
      <c r="AB791" s="13">
        <v>66407</v>
      </c>
      <c r="AC791" s="14">
        <v>66524</v>
      </c>
      <c r="AD791" s="13">
        <v>66740</v>
      </c>
      <c r="AE791" s="13">
        <v>66852</v>
      </c>
      <c r="AF791" s="14">
        <v>66955</v>
      </c>
    </row>
    <row r="792" s="23" customFormat="1" ht="18" customHeight="1" spans="17:32">
      <c r="Q792" s="35"/>
      <c r="R792" s="13">
        <v>64724</v>
      </c>
      <c r="S792" s="14">
        <v>64832</v>
      </c>
      <c r="T792" s="13">
        <v>65046</v>
      </c>
      <c r="U792" s="14">
        <v>65248</v>
      </c>
      <c r="V792" s="13">
        <v>65339</v>
      </c>
      <c r="W792" s="14">
        <v>65540</v>
      </c>
      <c r="X792" s="13">
        <v>65626</v>
      </c>
      <c r="Y792" s="14">
        <v>65682</v>
      </c>
      <c r="Z792" s="13">
        <v>65754</v>
      </c>
      <c r="AA792" s="14">
        <v>66023</v>
      </c>
      <c r="AB792" s="13">
        <v>66408</v>
      </c>
      <c r="AC792" s="14">
        <v>66526</v>
      </c>
      <c r="AD792" s="13">
        <v>66741</v>
      </c>
      <c r="AE792" s="13">
        <v>66853</v>
      </c>
      <c r="AF792" s="14">
        <v>66956</v>
      </c>
    </row>
    <row r="793" s="23" customFormat="1" ht="18" customHeight="1" spans="17:32">
      <c r="Q793" s="35"/>
      <c r="R793" s="13">
        <v>64725</v>
      </c>
      <c r="S793" s="14">
        <v>64833</v>
      </c>
      <c r="T793" s="13">
        <v>65047</v>
      </c>
      <c r="U793" s="14">
        <v>65250</v>
      </c>
      <c r="V793" s="13">
        <v>65345</v>
      </c>
      <c r="W793" s="14">
        <v>65541</v>
      </c>
      <c r="X793" s="13">
        <v>65627</v>
      </c>
      <c r="Y793" s="14">
        <v>65685</v>
      </c>
      <c r="Z793" s="13">
        <v>65755</v>
      </c>
      <c r="AA793" s="14">
        <v>66026</v>
      </c>
      <c r="AB793" s="13">
        <v>66411</v>
      </c>
      <c r="AC793" s="14">
        <v>66527</v>
      </c>
      <c r="AD793" s="13">
        <v>66743</v>
      </c>
      <c r="AE793" s="13">
        <v>66854</v>
      </c>
      <c r="AF793" s="14">
        <v>66958</v>
      </c>
    </row>
    <row r="794" s="23" customFormat="1" ht="18" customHeight="1" spans="17:32">
      <c r="Q794" s="35"/>
      <c r="R794" s="13">
        <v>64726</v>
      </c>
      <c r="S794" s="14">
        <v>64842</v>
      </c>
      <c r="T794" s="13">
        <v>65048</v>
      </c>
      <c r="U794" s="14">
        <v>65254</v>
      </c>
      <c r="V794" s="13">
        <v>65347</v>
      </c>
      <c r="W794" s="14">
        <v>65542</v>
      </c>
      <c r="X794" s="13">
        <v>65629</v>
      </c>
      <c r="Y794" s="14">
        <v>65688</v>
      </c>
      <c r="Z794" s="13">
        <v>65756</v>
      </c>
      <c r="AA794" s="14">
        <v>66032</v>
      </c>
      <c r="AB794" s="13">
        <v>66412</v>
      </c>
      <c r="AC794" s="14">
        <v>66528</v>
      </c>
      <c r="AD794" s="13">
        <v>66746</v>
      </c>
      <c r="AE794" s="13">
        <v>66856</v>
      </c>
      <c r="AF794" s="14">
        <v>66959</v>
      </c>
    </row>
    <row r="795" s="23" customFormat="1" ht="18" customHeight="1" spans="17:32">
      <c r="Q795" s="35"/>
      <c r="R795" s="13">
        <v>64728</v>
      </c>
      <c r="S795" s="14">
        <v>64843</v>
      </c>
      <c r="T795" s="13">
        <v>65050</v>
      </c>
      <c r="U795" s="14">
        <v>65256</v>
      </c>
      <c r="V795" s="13">
        <v>65348</v>
      </c>
      <c r="W795" s="14">
        <v>65543</v>
      </c>
      <c r="X795" s="13">
        <v>65632</v>
      </c>
      <c r="Y795" s="14">
        <v>65689</v>
      </c>
      <c r="Z795" s="13">
        <v>65759</v>
      </c>
      <c r="AA795" s="14">
        <v>66033</v>
      </c>
      <c r="AB795" s="13">
        <v>66413</v>
      </c>
      <c r="AC795" s="14">
        <v>66531</v>
      </c>
      <c r="AD795" s="13">
        <v>66748</v>
      </c>
      <c r="AE795" s="13">
        <v>66857</v>
      </c>
      <c r="AF795" s="14">
        <v>66960</v>
      </c>
    </row>
    <row r="796" s="23" customFormat="1" ht="18" customHeight="1" spans="17:32">
      <c r="Q796" s="35"/>
      <c r="R796" s="13">
        <v>64730</v>
      </c>
      <c r="S796" s="14">
        <v>64844</v>
      </c>
      <c r="T796" s="13">
        <v>65051</v>
      </c>
      <c r="U796" s="14">
        <v>65257</v>
      </c>
      <c r="V796" s="13">
        <v>65349</v>
      </c>
      <c r="W796" s="14">
        <v>65548</v>
      </c>
      <c r="X796" s="13">
        <v>65633</v>
      </c>
      <c r="Y796" s="14">
        <v>65690</v>
      </c>
      <c r="Z796" s="13">
        <v>65760</v>
      </c>
      <c r="AA796" s="14">
        <v>66035</v>
      </c>
      <c r="AB796" s="13">
        <v>66414</v>
      </c>
      <c r="AC796" s="14">
        <v>66532</v>
      </c>
      <c r="AD796" s="13">
        <v>66751</v>
      </c>
      <c r="AE796" s="13">
        <v>66858</v>
      </c>
      <c r="AF796" s="14">
        <v>66962</v>
      </c>
    </row>
    <row r="797" s="23" customFormat="1" ht="18" customHeight="1" spans="17:32">
      <c r="Q797" s="35"/>
      <c r="R797" s="13">
        <v>64733</v>
      </c>
      <c r="S797" s="14">
        <v>64847</v>
      </c>
      <c r="T797" s="13">
        <v>65052</v>
      </c>
      <c r="U797" s="14">
        <v>65258</v>
      </c>
      <c r="V797" s="13">
        <v>65350</v>
      </c>
      <c r="W797" s="14">
        <v>65550</v>
      </c>
      <c r="X797" s="13">
        <v>65634</v>
      </c>
      <c r="Y797" s="14">
        <v>65692</v>
      </c>
      <c r="Z797" s="13">
        <v>65761</v>
      </c>
      <c r="AA797" s="14">
        <v>66039</v>
      </c>
      <c r="AB797" s="13">
        <v>66415</v>
      </c>
      <c r="AC797" s="14">
        <v>66533</v>
      </c>
      <c r="AD797" s="13">
        <v>66753</v>
      </c>
      <c r="AE797" s="13">
        <v>66859</v>
      </c>
      <c r="AF797" s="14">
        <v>66963</v>
      </c>
    </row>
    <row r="798" s="23" customFormat="1" ht="18" customHeight="1" spans="17:32">
      <c r="Q798" s="35"/>
      <c r="R798" s="13">
        <v>64734</v>
      </c>
      <c r="S798" s="14">
        <v>64848</v>
      </c>
      <c r="T798" s="13">
        <v>65053</v>
      </c>
      <c r="U798" s="14">
        <v>65259</v>
      </c>
      <c r="V798" s="13">
        <v>65351</v>
      </c>
      <c r="W798" s="14">
        <v>65552</v>
      </c>
      <c r="X798" s="13">
        <v>65635</v>
      </c>
      <c r="Y798" s="14">
        <v>65701</v>
      </c>
      <c r="Z798" s="13">
        <v>65762</v>
      </c>
      <c r="AA798" s="14">
        <v>66040</v>
      </c>
      <c r="AB798" s="13">
        <v>66416</v>
      </c>
      <c r="AC798" s="14">
        <v>66534</v>
      </c>
      <c r="AD798" s="13">
        <v>66754</v>
      </c>
      <c r="AE798" s="13">
        <v>66860</v>
      </c>
      <c r="AF798" s="14">
        <v>66964</v>
      </c>
    </row>
    <row r="799" s="23" customFormat="1" ht="18" customHeight="1" spans="17:32">
      <c r="Q799" s="35"/>
      <c r="R799" s="13">
        <v>64738</v>
      </c>
      <c r="S799" s="14">
        <v>64849</v>
      </c>
      <c r="T799" s="13">
        <v>65054</v>
      </c>
      <c r="U799" s="14">
        <v>65260</v>
      </c>
      <c r="V799" s="13">
        <v>65354</v>
      </c>
      <c r="W799" s="14">
        <v>65555</v>
      </c>
      <c r="X799" s="13">
        <v>65636</v>
      </c>
      <c r="Y799" s="14">
        <v>65702</v>
      </c>
      <c r="Z799" s="13">
        <v>65764</v>
      </c>
      <c r="AA799" s="14">
        <v>66041</v>
      </c>
      <c r="AB799" s="13">
        <v>66417</v>
      </c>
      <c r="AC799" s="14">
        <v>66535</v>
      </c>
      <c r="AD799" s="13">
        <v>66755</v>
      </c>
      <c r="AE799" s="13">
        <v>66861</v>
      </c>
      <c r="AF799" s="14">
        <v>66966</v>
      </c>
    </row>
    <row r="800" s="23" customFormat="1" ht="18" customHeight="1" spans="17:32">
      <c r="Q800" s="35"/>
      <c r="R800" s="13">
        <v>64739</v>
      </c>
      <c r="S800" s="14">
        <v>64853</v>
      </c>
      <c r="T800" s="13">
        <v>65055</v>
      </c>
      <c r="U800" s="14">
        <v>65261</v>
      </c>
      <c r="V800" s="13">
        <v>65355</v>
      </c>
      <c r="W800" s="14">
        <v>65556</v>
      </c>
      <c r="X800" s="13">
        <v>65637</v>
      </c>
      <c r="Y800" s="14">
        <v>65704</v>
      </c>
      <c r="Z800" s="13">
        <v>65766</v>
      </c>
      <c r="AA800" s="14">
        <v>66042</v>
      </c>
      <c r="AB800" s="13">
        <v>66418</v>
      </c>
      <c r="AC800" s="14">
        <v>66537</v>
      </c>
      <c r="AD800" s="13">
        <v>66756</v>
      </c>
      <c r="AE800" s="13">
        <v>66862</v>
      </c>
      <c r="AF800" s="14">
        <v>66967</v>
      </c>
    </row>
    <row r="801" s="23" customFormat="1" ht="18" customHeight="1" spans="17:32">
      <c r="Q801" s="35"/>
      <c r="R801" s="13">
        <v>64740</v>
      </c>
      <c r="S801" s="14">
        <v>64855</v>
      </c>
      <c r="T801" s="13">
        <v>65058</v>
      </c>
      <c r="U801" s="14">
        <v>65262</v>
      </c>
      <c r="V801" s="13">
        <v>65360</v>
      </c>
      <c r="W801" s="14">
        <v>65557</v>
      </c>
      <c r="X801" s="13">
        <v>65638</v>
      </c>
      <c r="Y801" s="14">
        <v>65705</v>
      </c>
      <c r="Z801" s="13">
        <v>65767</v>
      </c>
      <c r="AA801" s="14">
        <v>66050</v>
      </c>
      <c r="AB801" s="13">
        <v>66419</v>
      </c>
      <c r="AC801" s="14">
        <v>66538</v>
      </c>
      <c r="AD801" s="13">
        <v>66758</v>
      </c>
      <c r="AE801" s="13">
        <v>66863</v>
      </c>
      <c r="AF801" s="14">
        <v>66968</v>
      </c>
    </row>
    <row r="802" s="23" customFormat="1" ht="18" customHeight="1" spans="17:32">
      <c r="Q802" s="35"/>
      <c r="R802" s="13">
        <v>64741</v>
      </c>
      <c r="S802" s="14">
        <v>64857</v>
      </c>
      <c r="T802" s="13">
        <v>65059</v>
      </c>
      <c r="U802" s="14">
        <v>65263</v>
      </c>
      <c r="V802" s="13">
        <v>65433</v>
      </c>
      <c r="W802" s="14">
        <v>65560</v>
      </c>
      <c r="X802" s="13">
        <v>65640</v>
      </c>
      <c r="Y802" s="14">
        <v>65707</v>
      </c>
      <c r="Z802" s="13">
        <v>65768</v>
      </c>
      <c r="AA802" s="14">
        <v>66052</v>
      </c>
      <c r="AB802" s="13">
        <v>66422</v>
      </c>
      <c r="AC802" s="14">
        <v>66539</v>
      </c>
      <c r="AD802" s="13">
        <v>66759</v>
      </c>
      <c r="AE802" s="13">
        <v>66864</v>
      </c>
      <c r="AF802" s="14">
        <v>66970</v>
      </c>
    </row>
    <row r="803" s="23" customFormat="1" ht="18" customHeight="1" spans="17:32">
      <c r="Q803" s="35"/>
      <c r="R803" s="13">
        <v>64742</v>
      </c>
      <c r="S803" s="14">
        <v>64858</v>
      </c>
      <c r="T803" s="13">
        <v>65061</v>
      </c>
      <c r="U803" s="14">
        <v>65264</v>
      </c>
      <c r="V803" s="13">
        <v>65436</v>
      </c>
      <c r="W803" s="14">
        <v>65564</v>
      </c>
      <c r="X803" s="13">
        <v>65641</v>
      </c>
      <c r="Y803" s="14">
        <v>65708</v>
      </c>
      <c r="Z803" s="13">
        <v>65769</v>
      </c>
      <c r="AA803" s="14">
        <v>66053</v>
      </c>
      <c r="AB803" s="13">
        <v>66423</v>
      </c>
      <c r="AC803" s="14">
        <v>66540</v>
      </c>
      <c r="AD803" s="13">
        <v>66761</v>
      </c>
      <c r="AE803" s="13">
        <v>66865</v>
      </c>
      <c r="AF803" s="14">
        <v>67001</v>
      </c>
    </row>
    <row r="804" s="23" customFormat="1" ht="18" customHeight="1" spans="17:32">
      <c r="Q804" s="35"/>
      <c r="R804" s="13">
        <v>64744</v>
      </c>
      <c r="S804" s="14">
        <v>64859</v>
      </c>
      <c r="T804" s="13">
        <v>65062</v>
      </c>
      <c r="U804" s="14">
        <v>65274</v>
      </c>
      <c r="V804" s="13">
        <v>65438</v>
      </c>
      <c r="W804" s="14">
        <v>65565</v>
      </c>
      <c r="X804" s="13">
        <v>65644</v>
      </c>
      <c r="Y804" s="14">
        <v>65710</v>
      </c>
      <c r="Z804" s="13">
        <v>65770</v>
      </c>
      <c r="AA804" s="14">
        <v>66054</v>
      </c>
      <c r="AB804" s="13">
        <v>66424</v>
      </c>
      <c r="AC804" s="14">
        <v>66541</v>
      </c>
      <c r="AD804" s="13">
        <v>66767</v>
      </c>
      <c r="AE804" s="13">
        <v>66866</v>
      </c>
      <c r="AF804" s="14">
        <v>67003</v>
      </c>
    </row>
    <row r="805" s="23" customFormat="1" ht="18" customHeight="1" spans="17:32">
      <c r="Q805" s="35"/>
      <c r="R805" s="13">
        <v>64745</v>
      </c>
      <c r="S805" s="14">
        <v>64861</v>
      </c>
      <c r="T805" s="13">
        <v>65063</v>
      </c>
      <c r="U805" s="14">
        <v>65275</v>
      </c>
      <c r="V805" s="13">
        <v>65439</v>
      </c>
      <c r="W805" s="14">
        <v>65566</v>
      </c>
      <c r="X805" s="13">
        <v>65646</v>
      </c>
      <c r="Y805" s="14">
        <v>65711</v>
      </c>
      <c r="Z805" s="13">
        <v>65771</v>
      </c>
      <c r="AA805" s="14">
        <v>66056</v>
      </c>
      <c r="AB805" s="13">
        <v>66425</v>
      </c>
      <c r="AC805" s="14">
        <v>66543</v>
      </c>
      <c r="AD805" s="13">
        <v>66769</v>
      </c>
      <c r="AE805" s="13">
        <v>66868</v>
      </c>
      <c r="AF805" s="14">
        <v>67004</v>
      </c>
    </row>
    <row r="806" s="23" customFormat="1" ht="18" customHeight="1" spans="17:32">
      <c r="Q806" s="35"/>
      <c r="R806" s="13">
        <v>64746</v>
      </c>
      <c r="S806" s="14">
        <v>64862</v>
      </c>
      <c r="T806" s="13">
        <v>65064</v>
      </c>
      <c r="U806" s="14">
        <v>65276</v>
      </c>
      <c r="V806" s="13">
        <v>65440</v>
      </c>
      <c r="W806" s="14">
        <v>65567</v>
      </c>
      <c r="X806" s="13">
        <v>65647</v>
      </c>
      <c r="Y806" s="14">
        <v>65713</v>
      </c>
      <c r="Z806" s="13">
        <v>65772</v>
      </c>
      <c r="AA806" s="14">
        <v>66058</v>
      </c>
      <c r="AB806" s="13">
        <v>66427</v>
      </c>
      <c r="AC806" s="14">
        <v>66544</v>
      </c>
      <c r="AD806" s="13">
        <v>66770</v>
      </c>
      <c r="AE806" s="13">
        <v>66869</v>
      </c>
      <c r="AF806" s="14">
        <v>67008</v>
      </c>
    </row>
    <row r="807" s="23" customFormat="1" ht="18" customHeight="1" spans="17:32">
      <c r="Q807" s="35"/>
      <c r="R807" s="13">
        <v>64747</v>
      </c>
      <c r="S807" s="14">
        <v>64863</v>
      </c>
      <c r="T807" s="13">
        <v>65066</v>
      </c>
      <c r="U807" s="14">
        <v>65279</v>
      </c>
      <c r="V807" s="13">
        <v>65441</v>
      </c>
      <c r="W807" s="14">
        <v>65570</v>
      </c>
      <c r="X807" s="13">
        <v>65648</v>
      </c>
      <c r="Y807" s="14">
        <v>65715</v>
      </c>
      <c r="Z807" s="13">
        <v>65773</v>
      </c>
      <c r="AA807" s="14">
        <v>66060</v>
      </c>
      <c r="AB807" s="13">
        <v>66428</v>
      </c>
      <c r="AC807" s="14">
        <v>66546</v>
      </c>
      <c r="AD807" s="13">
        <v>66771</v>
      </c>
      <c r="AE807" s="13">
        <v>66870</v>
      </c>
      <c r="AF807" s="14">
        <v>67009</v>
      </c>
    </row>
    <row r="808" s="23" customFormat="1" ht="18" customHeight="1" spans="17:32">
      <c r="Q808" s="35"/>
      <c r="R808" s="13">
        <v>64748</v>
      </c>
      <c r="S808" s="14">
        <v>64865</v>
      </c>
      <c r="T808" s="13">
        <v>65067</v>
      </c>
      <c r="U808" s="14">
        <v>65280</v>
      </c>
      <c r="V808" s="13">
        <v>65443</v>
      </c>
      <c r="W808" s="14">
        <v>65571</v>
      </c>
      <c r="X808" s="13">
        <v>65649</v>
      </c>
      <c r="Y808" s="14">
        <v>65717</v>
      </c>
      <c r="Z808" s="13">
        <v>65774</v>
      </c>
      <c r="AA808" s="14">
        <v>66064</v>
      </c>
      <c r="AB808" s="13">
        <v>66429</v>
      </c>
      <c r="AC808" s="14">
        <v>66548</v>
      </c>
      <c r="AD808" s="13">
        <v>66772</v>
      </c>
      <c r="AE808" s="13">
        <v>66871</v>
      </c>
      <c r="AF808" s="14">
        <v>67012</v>
      </c>
    </row>
    <row r="809" s="23" customFormat="1" ht="18" customHeight="1" spans="17:32">
      <c r="Q809" s="35"/>
      <c r="R809" s="13">
        <v>64750</v>
      </c>
      <c r="S809" s="14">
        <v>64866</v>
      </c>
      <c r="T809" s="13">
        <v>65068</v>
      </c>
      <c r="U809" s="14">
        <v>65281</v>
      </c>
      <c r="V809" s="13">
        <v>65444</v>
      </c>
      <c r="W809" s="14">
        <v>65580</v>
      </c>
      <c r="X809" s="13">
        <v>65650</v>
      </c>
      <c r="Y809" s="14">
        <v>65720</v>
      </c>
      <c r="Z809" s="13">
        <v>65775</v>
      </c>
      <c r="AA809" s="14">
        <v>66066</v>
      </c>
      <c r="AB809" s="13">
        <v>66431</v>
      </c>
      <c r="AC809" s="14">
        <v>66549</v>
      </c>
      <c r="AD809" s="13">
        <v>66773</v>
      </c>
      <c r="AE809" s="13">
        <v>66872</v>
      </c>
      <c r="AF809" s="14">
        <v>67013</v>
      </c>
    </row>
    <row r="810" s="23" customFormat="1" ht="18" customHeight="1" spans="17:32">
      <c r="Q810" s="35"/>
      <c r="R810" s="13">
        <v>64751</v>
      </c>
      <c r="S810" s="14">
        <v>64867</v>
      </c>
      <c r="T810" s="13">
        <v>65069</v>
      </c>
      <c r="U810" s="14">
        <v>65282</v>
      </c>
      <c r="V810" s="13">
        <v>65446</v>
      </c>
      <c r="W810" s="14">
        <v>65582</v>
      </c>
      <c r="X810" s="13">
        <v>65652</v>
      </c>
      <c r="Y810" s="14">
        <v>65722</v>
      </c>
      <c r="Z810" s="13">
        <v>65776</v>
      </c>
      <c r="AA810" s="14">
        <v>66070</v>
      </c>
      <c r="AB810" s="13">
        <v>66432</v>
      </c>
      <c r="AC810" s="14">
        <v>66550</v>
      </c>
      <c r="AD810" s="13">
        <v>66775</v>
      </c>
      <c r="AE810" s="13">
        <v>66873</v>
      </c>
      <c r="AF810" s="14">
        <v>67017</v>
      </c>
    </row>
    <row r="811" s="23" customFormat="1" ht="18" customHeight="1" spans="17:32">
      <c r="Q811" s="35"/>
      <c r="R811" s="13">
        <v>64752</v>
      </c>
      <c r="S811" s="14">
        <v>64868</v>
      </c>
      <c r="T811" s="13">
        <v>65072</v>
      </c>
      <c r="U811" s="14">
        <v>65283</v>
      </c>
      <c r="V811" s="13">
        <v>65449</v>
      </c>
      <c r="W811" s="14">
        <v>65584</v>
      </c>
      <c r="X811" s="13">
        <v>65653</v>
      </c>
      <c r="Y811" s="14">
        <v>65723</v>
      </c>
      <c r="Z811" s="13">
        <v>65777</v>
      </c>
      <c r="AA811" s="14">
        <v>66072</v>
      </c>
      <c r="AB811" s="13">
        <v>66436</v>
      </c>
      <c r="AC811" s="14">
        <v>66551</v>
      </c>
      <c r="AD811" s="13">
        <v>66776</v>
      </c>
      <c r="AE811" s="13">
        <v>66901</v>
      </c>
      <c r="AF811" s="14">
        <v>67018</v>
      </c>
    </row>
    <row r="812" s="23" customFormat="1" ht="18" customHeight="1" spans="17:32">
      <c r="Q812" s="35"/>
      <c r="R812" s="13">
        <v>64755</v>
      </c>
      <c r="S812" s="14">
        <v>64873</v>
      </c>
      <c r="T812" s="13">
        <v>65074</v>
      </c>
      <c r="U812" s="14">
        <v>65284</v>
      </c>
      <c r="V812" s="13">
        <v>65452</v>
      </c>
      <c r="W812" s="14">
        <v>65586</v>
      </c>
      <c r="X812" s="13">
        <v>65654</v>
      </c>
      <c r="Y812" s="14">
        <v>65725</v>
      </c>
      <c r="Z812" s="13">
        <v>65778</v>
      </c>
      <c r="AA812" s="14">
        <v>66073</v>
      </c>
      <c r="AB812" s="13">
        <v>66438</v>
      </c>
      <c r="AC812" s="14">
        <v>66552</v>
      </c>
      <c r="AD812" s="13">
        <v>66777</v>
      </c>
      <c r="AE812" s="13">
        <v>66930</v>
      </c>
      <c r="AF812" s="14">
        <v>67019</v>
      </c>
    </row>
    <row r="813" s="23" customFormat="1" ht="18" customHeight="1" spans="17:32">
      <c r="Q813" s="35"/>
      <c r="R813" s="13">
        <v>64756</v>
      </c>
      <c r="S813" s="14">
        <v>65001</v>
      </c>
      <c r="T813" s="13">
        <v>65075</v>
      </c>
      <c r="U813" s="14">
        <v>65285</v>
      </c>
      <c r="V813" s="13">
        <v>65456</v>
      </c>
      <c r="W813" s="14">
        <v>65588</v>
      </c>
      <c r="X813" s="13">
        <v>65655</v>
      </c>
      <c r="Y813" s="14">
        <v>65726</v>
      </c>
      <c r="Z813" s="13">
        <v>65779</v>
      </c>
      <c r="AA813" s="14">
        <v>66075</v>
      </c>
      <c r="AB813" s="13">
        <v>66439</v>
      </c>
      <c r="AC813" s="14">
        <v>66554</v>
      </c>
      <c r="AD813" s="13">
        <v>66778</v>
      </c>
      <c r="AE813" s="13">
        <v>66932</v>
      </c>
      <c r="AF813" s="14">
        <v>67020</v>
      </c>
    </row>
    <row r="814" s="23" customFormat="1" ht="18" customHeight="1" spans="17:32">
      <c r="Q814" s="35"/>
      <c r="R814" s="13">
        <v>64759</v>
      </c>
      <c r="S814" s="14">
        <v>65011</v>
      </c>
      <c r="T814" s="13">
        <v>65076</v>
      </c>
      <c r="U814" s="14">
        <v>65286</v>
      </c>
      <c r="V814" s="13">
        <v>65457</v>
      </c>
      <c r="W814" s="14">
        <v>65589</v>
      </c>
      <c r="X814" s="13">
        <v>65656</v>
      </c>
      <c r="Y814" s="14">
        <v>65727</v>
      </c>
      <c r="Z814" s="13">
        <v>65781</v>
      </c>
      <c r="AA814" s="14">
        <v>66076</v>
      </c>
      <c r="AB814" s="13">
        <v>66440</v>
      </c>
      <c r="AC814" s="14">
        <v>66630</v>
      </c>
      <c r="AD814" s="13">
        <v>66779</v>
      </c>
      <c r="AE814" s="13">
        <v>66933</v>
      </c>
      <c r="AF814" s="14">
        <v>67021</v>
      </c>
    </row>
    <row r="815" s="23" customFormat="1" ht="18" customHeight="1" spans="17:32">
      <c r="Q815" s="35"/>
      <c r="R815" s="13">
        <v>64761</v>
      </c>
      <c r="S815" s="14">
        <v>65013</v>
      </c>
      <c r="T815" s="13">
        <v>65077</v>
      </c>
      <c r="U815" s="14">
        <v>65287</v>
      </c>
      <c r="V815" s="13">
        <v>65459</v>
      </c>
      <c r="W815" s="14">
        <v>65590</v>
      </c>
      <c r="X815" s="13">
        <v>65657</v>
      </c>
      <c r="Y815" s="14">
        <v>65728</v>
      </c>
      <c r="Z815" s="13">
        <v>65783</v>
      </c>
      <c r="AA815" s="14">
        <v>66078</v>
      </c>
      <c r="AB815" s="13">
        <v>66449</v>
      </c>
      <c r="AC815" s="14">
        <v>66701</v>
      </c>
      <c r="AD815" s="13">
        <v>66780</v>
      </c>
      <c r="AE815" s="13">
        <v>66935</v>
      </c>
      <c r="AF815" s="14">
        <v>67022</v>
      </c>
    </row>
    <row r="816" s="23" customFormat="1" ht="18" customHeight="1" spans="17:32">
      <c r="Q816" s="35"/>
      <c r="R816" s="13">
        <v>64762</v>
      </c>
      <c r="S816" s="14">
        <v>65014</v>
      </c>
      <c r="T816" s="13">
        <v>65078</v>
      </c>
      <c r="U816" s="14">
        <v>65320</v>
      </c>
      <c r="V816" s="13">
        <v>65461</v>
      </c>
      <c r="W816" s="14">
        <v>65591</v>
      </c>
      <c r="X816" s="13">
        <v>65658</v>
      </c>
      <c r="Y816" s="14">
        <v>65729</v>
      </c>
      <c r="Z816" s="13">
        <v>65784</v>
      </c>
      <c r="AA816" s="14">
        <v>66079</v>
      </c>
      <c r="AB816" s="13">
        <v>66450</v>
      </c>
      <c r="AC816" s="14">
        <v>66710</v>
      </c>
      <c r="AD816" s="13">
        <v>66781</v>
      </c>
      <c r="AE816" s="13">
        <v>66936</v>
      </c>
      <c r="AF816" s="14">
        <v>67023</v>
      </c>
    </row>
    <row r="817" s="23" customFormat="1" ht="18" customHeight="1" spans="17:32">
      <c r="Q817" s="35"/>
      <c r="R817" s="13">
        <v>64763</v>
      </c>
      <c r="S817" s="14">
        <v>65016</v>
      </c>
      <c r="T817" s="13">
        <v>65079</v>
      </c>
      <c r="U817" s="14">
        <v>65321</v>
      </c>
      <c r="V817" s="13">
        <v>65462</v>
      </c>
      <c r="W817" s="14">
        <v>65601</v>
      </c>
      <c r="X817" s="13">
        <v>65659</v>
      </c>
      <c r="Y817" s="14">
        <v>65730</v>
      </c>
      <c r="Z817" s="13">
        <v>65785</v>
      </c>
      <c r="AA817" s="14">
        <v>66080</v>
      </c>
      <c r="AB817" s="13">
        <v>66451</v>
      </c>
      <c r="AC817" s="14">
        <v>66711</v>
      </c>
      <c r="AD817" s="13">
        <v>66783</v>
      </c>
      <c r="AE817" s="13">
        <v>66937</v>
      </c>
      <c r="AF817" s="14">
        <v>67024</v>
      </c>
    </row>
    <row r="818" s="23" customFormat="1" ht="18" customHeight="1" spans="17:32">
      <c r="Q818" s="35"/>
      <c r="R818" s="13">
        <v>64765</v>
      </c>
      <c r="S818" s="14">
        <v>65017</v>
      </c>
      <c r="T818" s="13">
        <v>65080</v>
      </c>
      <c r="U818" s="14">
        <v>65322</v>
      </c>
      <c r="V818" s="13">
        <v>65463</v>
      </c>
      <c r="W818" s="14">
        <v>65603</v>
      </c>
      <c r="X818" s="13">
        <v>65660</v>
      </c>
      <c r="Y818" s="14">
        <v>65731</v>
      </c>
      <c r="Z818" s="13">
        <v>65786</v>
      </c>
      <c r="AA818" s="14">
        <v>66086</v>
      </c>
      <c r="AB818" s="13">
        <v>66501</v>
      </c>
      <c r="AC818" s="14">
        <v>66713</v>
      </c>
      <c r="AD818" s="13">
        <v>66830</v>
      </c>
      <c r="AE818" s="13">
        <v>66938</v>
      </c>
      <c r="AF818" s="14">
        <v>67025</v>
      </c>
    </row>
    <row r="819" s="23" customFormat="1" ht="18" customHeight="1" spans="17:32">
      <c r="Q819" s="35"/>
      <c r="R819" s="13">
        <v>64767</v>
      </c>
      <c r="S819" s="14">
        <v>65018</v>
      </c>
      <c r="T819" s="13">
        <v>65081</v>
      </c>
      <c r="U819" s="14">
        <v>65323</v>
      </c>
      <c r="V819" s="13">
        <v>65464</v>
      </c>
      <c r="W819" s="14">
        <v>65604</v>
      </c>
      <c r="X819" s="13">
        <v>65661</v>
      </c>
      <c r="Y819" s="14">
        <v>65732</v>
      </c>
      <c r="Z819" s="13">
        <v>65787</v>
      </c>
      <c r="AA819" s="14">
        <v>66087</v>
      </c>
      <c r="AB819" s="13">
        <v>66507</v>
      </c>
      <c r="AC819" s="14">
        <v>66714</v>
      </c>
      <c r="AD819" s="13">
        <v>66833</v>
      </c>
      <c r="AE819" s="13">
        <v>66939</v>
      </c>
      <c r="AF819" s="14">
        <v>67026</v>
      </c>
    </row>
    <row r="820" s="23" customFormat="1" ht="18" customHeight="1" spans="17:32">
      <c r="Q820" s="35"/>
      <c r="R820" s="13">
        <v>64769</v>
      </c>
      <c r="S820" s="14">
        <v>65023</v>
      </c>
      <c r="T820" s="13">
        <v>65082</v>
      </c>
      <c r="U820" s="14">
        <v>65324</v>
      </c>
      <c r="V820" s="13">
        <v>65466</v>
      </c>
      <c r="W820" s="14">
        <v>65605</v>
      </c>
      <c r="X820" s="13">
        <v>65662</v>
      </c>
      <c r="Y820" s="14">
        <v>65733</v>
      </c>
      <c r="Z820" s="13">
        <v>65788</v>
      </c>
      <c r="AA820" s="14">
        <v>66088</v>
      </c>
      <c r="AB820" s="13">
        <v>66508</v>
      </c>
      <c r="AC820" s="14">
        <v>66716</v>
      </c>
      <c r="AD820" s="13">
        <v>66834</v>
      </c>
      <c r="AE820" s="13">
        <v>66940</v>
      </c>
      <c r="AF820" s="14">
        <v>67028</v>
      </c>
    </row>
    <row r="821" s="23" customFormat="1" ht="18" customHeight="1" spans="17:32">
      <c r="Q821" s="35"/>
      <c r="R821" s="13">
        <v>64770</v>
      </c>
      <c r="S821" s="14">
        <v>65024</v>
      </c>
      <c r="T821" s="13">
        <v>65083</v>
      </c>
      <c r="U821" s="14">
        <v>65325</v>
      </c>
      <c r="V821" s="13">
        <v>65468</v>
      </c>
      <c r="W821" s="14">
        <v>65606</v>
      </c>
      <c r="X821" s="13">
        <v>65663</v>
      </c>
      <c r="Y821" s="14">
        <v>65734</v>
      </c>
      <c r="Z821" s="13">
        <v>65789</v>
      </c>
      <c r="AA821" s="14">
        <v>66090</v>
      </c>
      <c r="AB821" s="13">
        <v>66509</v>
      </c>
      <c r="AC821" s="14">
        <v>66717</v>
      </c>
      <c r="AD821" s="13">
        <v>66835</v>
      </c>
      <c r="AE821" s="13">
        <v>66941</v>
      </c>
      <c r="AF821" s="14">
        <v>67029</v>
      </c>
    </row>
    <row r="822" s="23" customFormat="1" ht="18" customHeight="1" spans="17:32">
      <c r="Q822" s="35"/>
      <c r="R822" s="13">
        <v>64771</v>
      </c>
      <c r="S822" s="14">
        <v>65025</v>
      </c>
      <c r="T822" s="13">
        <v>65085</v>
      </c>
      <c r="U822" s="14">
        <v>65326</v>
      </c>
      <c r="V822" s="13">
        <v>65470</v>
      </c>
      <c r="W822" s="14">
        <v>65609</v>
      </c>
      <c r="X822" s="13">
        <v>65664</v>
      </c>
      <c r="Y822" s="14">
        <v>65735</v>
      </c>
      <c r="Z822" s="13">
        <v>65790</v>
      </c>
      <c r="AA822" s="14">
        <v>66091</v>
      </c>
      <c r="AB822" s="13">
        <v>66510</v>
      </c>
      <c r="AC822" s="14">
        <v>66724</v>
      </c>
      <c r="AD822" s="13">
        <v>66838</v>
      </c>
      <c r="AE822" s="13">
        <v>66942</v>
      </c>
      <c r="AF822" s="14">
        <v>67031</v>
      </c>
    </row>
    <row r="823" s="23" customFormat="1" ht="18" customHeight="1" spans="17:32">
      <c r="Q823" s="35"/>
      <c r="R823" s="13">
        <v>64776</v>
      </c>
      <c r="S823" s="14">
        <v>65032</v>
      </c>
      <c r="T823" s="13">
        <v>65230</v>
      </c>
      <c r="U823" s="14">
        <v>65327</v>
      </c>
      <c r="V823" s="13">
        <v>65473</v>
      </c>
      <c r="W823" s="14">
        <v>65611</v>
      </c>
      <c r="X823" s="13">
        <v>65666</v>
      </c>
      <c r="Y823" s="14">
        <v>65737</v>
      </c>
      <c r="Z823" s="13">
        <v>65791</v>
      </c>
      <c r="AA823" s="14">
        <v>66092</v>
      </c>
      <c r="AB823" s="13">
        <v>66512</v>
      </c>
      <c r="AC823" s="14">
        <v>66725</v>
      </c>
      <c r="AD823" s="13">
        <v>66839</v>
      </c>
      <c r="AE823" s="13">
        <v>66943</v>
      </c>
      <c r="AF823" s="14">
        <v>67035</v>
      </c>
    </row>
    <row r="824" s="23" customFormat="1" ht="18" customHeight="1" spans="17:32">
      <c r="Q824" s="35"/>
      <c r="R824" s="13">
        <v>64778</v>
      </c>
      <c r="S824" s="14">
        <v>65034</v>
      </c>
      <c r="T824" s="13">
        <v>65231</v>
      </c>
      <c r="U824" s="14">
        <v>65329</v>
      </c>
      <c r="V824" s="13">
        <v>65479</v>
      </c>
      <c r="W824" s="14">
        <v>65612</v>
      </c>
      <c r="X824" s="13">
        <v>65667</v>
      </c>
      <c r="Y824" s="14">
        <v>65739</v>
      </c>
      <c r="Z824" s="13">
        <v>65793</v>
      </c>
      <c r="AA824" s="14">
        <v>66093</v>
      </c>
      <c r="AB824" s="13">
        <v>66514</v>
      </c>
      <c r="AC824" s="14">
        <v>66727</v>
      </c>
      <c r="AD824" s="13">
        <v>66840</v>
      </c>
      <c r="AE824" s="13">
        <v>66944</v>
      </c>
      <c r="AF824" s="14">
        <v>67036</v>
      </c>
    </row>
    <row r="825" s="23" customFormat="1" ht="18" customHeight="1" spans="17:32">
      <c r="Q825" s="35"/>
      <c r="R825" s="13">
        <v>64779</v>
      </c>
      <c r="S825" s="14">
        <v>65035</v>
      </c>
      <c r="T825" s="13">
        <v>65232</v>
      </c>
      <c r="U825" s="14">
        <v>65330</v>
      </c>
      <c r="V825" s="13">
        <v>65483</v>
      </c>
      <c r="W825" s="14">
        <v>65614</v>
      </c>
      <c r="X825" s="13">
        <v>65668</v>
      </c>
      <c r="Y825" s="14">
        <v>65740</v>
      </c>
      <c r="Z825" s="13">
        <v>66008</v>
      </c>
      <c r="AA825" s="14">
        <v>66094</v>
      </c>
      <c r="AB825" s="13">
        <v>66515</v>
      </c>
      <c r="AC825" s="14">
        <v>66732</v>
      </c>
      <c r="AD825" s="13">
        <v>66842</v>
      </c>
      <c r="AE825" s="13">
        <v>66945</v>
      </c>
      <c r="AF825" s="14">
        <v>67038</v>
      </c>
    </row>
    <row r="826" s="23" customFormat="1" ht="18" customHeight="1" spans="17:32">
      <c r="Q826" s="35"/>
      <c r="R826" s="13">
        <v>67039</v>
      </c>
      <c r="S826" s="14">
        <v>67134</v>
      </c>
      <c r="T826" s="13">
        <v>67417</v>
      </c>
      <c r="U826" s="14">
        <v>67478</v>
      </c>
      <c r="V826" s="13">
        <v>67561</v>
      </c>
      <c r="W826" s="14">
        <v>67649</v>
      </c>
      <c r="X826" s="13">
        <v>67753</v>
      </c>
      <c r="Y826" s="14">
        <v>67880</v>
      </c>
      <c r="Z826" s="13">
        <v>68066</v>
      </c>
      <c r="AA826" s="14">
        <v>68345</v>
      </c>
      <c r="AB826" s="13">
        <v>68413</v>
      </c>
      <c r="AC826" s="14">
        <v>68465</v>
      </c>
      <c r="AD826" s="13">
        <v>68669</v>
      </c>
      <c r="AE826" s="13">
        <v>68755</v>
      </c>
      <c r="AF826" s="14">
        <v>68819</v>
      </c>
    </row>
    <row r="827" s="23" customFormat="1" ht="18" customHeight="1" spans="17:32">
      <c r="Q827" s="35"/>
      <c r="R827" s="13">
        <v>67041</v>
      </c>
      <c r="S827" s="14">
        <v>67135</v>
      </c>
      <c r="T827" s="13">
        <v>67418</v>
      </c>
      <c r="U827" s="14">
        <v>67480</v>
      </c>
      <c r="V827" s="13">
        <v>67563</v>
      </c>
      <c r="W827" s="14">
        <v>67650</v>
      </c>
      <c r="X827" s="13">
        <v>67756</v>
      </c>
      <c r="Y827" s="14">
        <v>67882</v>
      </c>
      <c r="Z827" s="13">
        <v>68067</v>
      </c>
      <c r="AA827" s="14">
        <v>68346</v>
      </c>
      <c r="AB827" s="13">
        <v>68414</v>
      </c>
      <c r="AC827" s="14">
        <v>68466</v>
      </c>
      <c r="AD827" s="13">
        <v>68710</v>
      </c>
      <c r="AE827" s="13">
        <v>68756</v>
      </c>
      <c r="AF827" s="14">
        <v>68820</v>
      </c>
    </row>
    <row r="828" s="23" customFormat="1" ht="18" customHeight="1" spans="17:32">
      <c r="Q828" s="35"/>
      <c r="R828" s="13">
        <v>67045</v>
      </c>
      <c r="S828" s="14">
        <v>67137</v>
      </c>
      <c r="T828" s="13">
        <v>67420</v>
      </c>
      <c r="U828" s="14">
        <v>67481</v>
      </c>
      <c r="V828" s="13">
        <v>67564</v>
      </c>
      <c r="W828" s="14">
        <v>67651</v>
      </c>
      <c r="X828" s="13">
        <v>67757</v>
      </c>
      <c r="Y828" s="14">
        <v>67950</v>
      </c>
      <c r="Z828" s="13">
        <v>68070</v>
      </c>
      <c r="AA828" s="14">
        <v>68347</v>
      </c>
      <c r="AB828" s="13">
        <v>68415</v>
      </c>
      <c r="AC828" s="14">
        <v>68531</v>
      </c>
      <c r="AD828" s="13">
        <v>68711</v>
      </c>
      <c r="AE828" s="13">
        <v>68757</v>
      </c>
      <c r="AF828" s="14">
        <v>68821</v>
      </c>
    </row>
    <row r="829" s="23" customFormat="1" ht="18" customHeight="1" spans="17:32">
      <c r="Q829" s="35"/>
      <c r="R829" s="13">
        <v>67047</v>
      </c>
      <c r="S829" s="14">
        <v>67138</v>
      </c>
      <c r="T829" s="13">
        <v>67422</v>
      </c>
      <c r="U829" s="14">
        <v>67483</v>
      </c>
      <c r="V829" s="13">
        <v>67565</v>
      </c>
      <c r="W829" s="14">
        <v>67653</v>
      </c>
      <c r="X829" s="13">
        <v>67758</v>
      </c>
      <c r="Y829" s="14">
        <v>67951</v>
      </c>
      <c r="Z829" s="13">
        <v>68071</v>
      </c>
      <c r="AA829" s="14">
        <v>68348</v>
      </c>
      <c r="AB829" s="13">
        <v>68416</v>
      </c>
      <c r="AC829" s="14">
        <v>68620</v>
      </c>
      <c r="AD829" s="13">
        <v>68713</v>
      </c>
      <c r="AE829" s="13">
        <v>68758</v>
      </c>
      <c r="AF829" s="14">
        <v>68822</v>
      </c>
    </row>
    <row r="830" s="23" customFormat="1" ht="18" customHeight="1" spans="17:32">
      <c r="Q830" s="35"/>
      <c r="R830" s="13">
        <v>67049</v>
      </c>
      <c r="S830" s="14">
        <v>67140</v>
      </c>
      <c r="T830" s="13">
        <v>67423</v>
      </c>
      <c r="U830" s="14">
        <v>67484</v>
      </c>
      <c r="V830" s="13">
        <v>67566</v>
      </c>
      <c r="W830" s="14">
        <v>67654</v>
      </c>
      <c r="X830" s="13">
        <v>67761</v>
      </c>
      <c r="Y830" s="14">
        <v>67952</v>
      </c>
      <c r="Z830" s="13">
        <v>68073</v>
      </c>
      <c r="AA830" s="14">
        <v>68349</v>
      </c>
      <c r="AB830" s="13">
        <v>68417</v>
      </c>
      <c r="AC830" s="14">
        <v>68621</v>
      </c>
      <c r="AD830" s="13">
        <v>68714</v>
      </c>
      <c r="AE830" s="13">
        <v>68759</v>
      </c>
      <c r="AF830" s="14">
        <v>68823</v>
      </c>
    </row>
    <row r="831" s="23" customFormat="1" ht="18" customHeight="1" spans="17:32">
      <c r="Q831" s="35"/>
      <c r="R831" s="13">
        <v>67050</v>
      </c>
      <c r="S831" s="14">
        <v>67142</v>
      </c>
      <c r="T831" s="13">
        <v>67425</v>
      </c>
      <c r="U831" s="14">
        <v>67485</v>
      </c>
      <c r="V831" s="13">
        <v>67567</v>
      </c>
      <c r="W831" s="14">
        <v>67656</v>
      </c>
      <c r="X831" s="13">
        <v>67762</v>
      </c>
      <c r="Y831" s="14">
        <v>67953</v>
      </c>
      <c r="Z831" s="13">
        <v>68301</v>
      </c>
      <c r="AA831" s="14">
        <v>68350</v>
      </c>
      <c r="AB831" s="13">
        <v>68418</v>
      </c>
      <c r="AC831" s="14">
        <v>68622</v>
      </c>
      <c r="AD831" s="13">
        <v>68715</v>
      </c>
      <c r="AE831" s="13">
        <v>68760</v>
      </c>
      <c r="AF831" s="14">
        <v>68824</v>
      </c>
    </row>
    <row r="832" s="23" customFormat="1" ht="18" customHeight="1" spans="17:32">
      <c r="Q832" s="35"/>
      <c r="R832" s="13">
        <v>67051</v>
      </c>
      <c r="S832" s="14">
        <v>67143</v>
      </c>
      <c r="T832" s="13">
        <v>67427</v>
      </c>
      <c r="U832" s="14">
        <v>67487</v>
      </c>
      <c r="V832" s="13">
        <v>67568</v>
      </c>
      <c r="W832" s="14">
        <v>67657</v>
      </c>
      <c r="X832" s="13">
        <v>67764</v>
      </c>
      <c r="Y832" s="14">
        <v>67954</v>
      </c>
      <c r="Z832" s="13">
        <v>68303</v>
      </c>
      <c r="AA832" s="14">
        <v>68351</v>
      </c>
      <c r="AB832" s="13">
        <v>68419</v>
      </c>
      <c r="AC832" s="14">
        <v>68623</v>
      </c>
      <c r="AD832" s="13">
        <v>68716</v>
      </c>
      <c r="AE832" s="13">
        <v>68761</v>
      </c>
      <c r="AF832" s="14">
        <v>68825</v>
      </c>
    </row>
    <row r="833" s="23" customFormat="1" ht="18" customHeight="1" spans="17:32">
      <c r="Q833" s="35"/>
      <c r="R833" s="13">
        <v>67053</v>
      </c>
      <c r="S833" s="14">
        <v>67144</v>
      </c>
      <c r="T833" s="13">
        <v>67428</v>
      </c>
      <c r="U833" s="14">
        <v>67490</v>
      </c>
      <c r="V833" s="13">
        <v>67570</v>
      </c>
      <c r="W833" s="14">
        <v>67658</v>
      </c>
      <c r="X833" s="13">
        <v>67831</v>
      </c>
      <c r="Y833" s="14">
        <v>68002</v>
      </c>
      <c r="Z833" s="13">
        <v>68304</v>
      </c>
      <c r="AA833" s="14">
        <v>68352</v>
      </c>
      <c r="AB833" s="13">
        <v>68420</v>
      </c>
      <c r="AC833" s="14">
        <v>68624</v>
      </c>
      <c r="AD833" s="13">
        <v>68717</v>
      </c>
      <c r="AE833" s="13">
        <v>68763</v>
      </c>
      <c r="AF833" s="14">
        <v>68826</v>
      </c>
    </row>
    <row r="834" s="23" customFormat="1" ht="18" customHeight="1" spans="17:32">
      <c r="Q834" s="35"/>
      <c r="R834" s="13">
        <v>67054</v>
      </c>
      <c r="S834" s="14">
        <v>67146</v>
      </c>
      <c r="T834" s="13">
        <v>67430</v>
      </c>
      <c r="U834" s="14">
        <v>67491</v>
      </c>
      <c r="V834" s="13">
        <v>67572</v>
      </c>
      <c r="W834" s="14">
        <v>67659</v>
      </c>
      <c r="X834" s="13">
        <v>67834</v>
      </c>
      <c r="Y834" s="14">
        <v>68003</v>
      </c>
      <c r="Z834" s="13">
        <v>68305</v>
      </c>
      <c r="AA834" s="14">
        <v>68354</v>
      </c>
      <c r="AB834" s="13">
        <v>68421</v>
      </c>
      <c r="AC834" s="14">
        <v>68626</v>
      </c>
      <c r="AD834" s="13">
        <v>68718</v>
      </c>
      <c r="AE834" s="13">
        <v>68764</v>
      </c>
      <c r="AF834" s="14">
        <v>68827</v>
      </c>
    </row>
    <row r="835" s="23" customFormat="1" ht="18" customHeight="1" spans="17:32">
      <c r="Q835" s="35"/>
      <c r="R835" s="13">
        <v>67056</v>
      </c>
      <c r="S835" s="14">
        <v>67149</v>
      </c>
      <c r="T835" s="13">
        <v>67431</v>
      </c>
      <c r="U835" s="14">
        <v>67492</v>
      </c>
      <c r="V835" s="13">
        <v>67573</v>
      </c>
      <c r="W835" s="14">
        <v>67660</v>
      </c>
      <c r="X835" s="13">
        <v>67835</v>
      </c>
      <c r="Y835" s="14">
        <v>68004</v>
      </c>
      <c r="Z835" s="13">
        <v>68307</v>
      </c>
      <c r="AA835" s="14">
        <v>68355</v>
      </c>
      <c r="AB835" s="13">
        <v>68422</v>
      </c>
      <c r="AC835" s="14">
        <v>68627</v>
      </c>
      <c r="AD835" s="13">
        <v>68719</v>
      </c>
      <c r="AE835" s="13">
        <v>68765</v>
      </c>
      <c r="AF835" s="14">
        <v>68828</v>
      </c>
    </row>
    <row r="836" s="23" customFormat="1" ht="18" customHeight="1" spans="17:32">
      <c r="Q836" s="35"/>
      <c r="R836" s="13">
        <v>67057</v>
      </c>
      <c r="S836" s="14">
        <v>67150</v>
      </c>
      <c r="T836" s="13">
        <v>67432</v>
      </c>
      <c r="U836" s="14">
        <v>67510</v>
      </c>
      <c r="V836" s="13">
        <v>67574</v>
      </c>
      <c r="W836" s="14">
        <v>67661</v>
      </c>
      <c r="X836" s="13">
        <v>67836</v>
      </c>
      <c r="Y836" s="14">
        <v>68014</v>
      </c>
      <c r="Z836" s="13">
        <v>68309</v>
      </c>
      <c r="AA836" s="14">
        <v>68357</v>
      </c>
      <c r="AB836" s="13">
        <v>68423</v>
      </c>
      <c r="AC836" s="14">
        <v>68628</v>
      </c>
      <c r="AD836" s="13">
        <v>68720</v>
      </c>
      <c r="AE836" s="13">
        <v>68766</v>
      </c>
      <c r="AF836" s="14">
        <v>68831</v>
      </c>
    </row>
    <row r="837" s="23" customFormat="1" ht="18" customHeight="1" spans="17:32">
      <c r="Q837" s="35"/>
      <c r="R837" s="13">
        <v>67058</v>
      </c>
      <c r="S837" s="14">
        <v>67151</v>
      </c>
      <c r="T837" s="13">
        <v>67436</v>
      </c>
      <c r="U837" s="14">
        <v>67511</v>
      </c>
      <c r="V837" s="13">
        <v>67575</v>
      </c>
      <c r="W837" s="14">
        <v>67663</v>
      </c>
      <c r="X837" s="13">
        <v>67837</v>
      </c>
      <c r="Y837" s="14">
        <v>68015</v>
      </c>
      <c r="Z837" s="13">
        <v>68313</v>
      </c>
      <c r="AA837" s="14">
        <v>68358</v>
      </c>
      <c r="AB837" s="13">
        <v>68424</v>
      </c>
      <c r="AC837" s="14">
        <v>68629</v>
      </c>
      <c r="AD837" s="13">
        <v>68722</v>
      </c>
      <c r="AE837" s="13">
        <v>68767</v>
      </c>
      <c r="AF837" s="14">
        <v>68832</v>
      </c>
    </row>
    <row r="838" s="23" customFormat="1" ht="18" customHeight="1" spans="17:32">
      <c r="Q838" s="35"/>
      <c r="R838" s="13">
        <v>67059</v>
      </c>
      <c r="S838" s="14">
        <v>67154</v>
      </c>
      <c r="T838" s="13">
        <v>67437</v>
      </c>
      <c r="U838" s="14">
        <v>67512</v>
      </c>
      <c r="V838" s="13">
        <v>67576</v>
      </c>
      <c r="W838" s="14">
        <v>67664</v>
      </c>
      <c r="X838" s="13">
        <v>67838</v>
      </c>
      <c r="Y838" s="14">
        <v>68016</v>
      </c>
      <c r="Z838" s="13">
        <v>68314</v>
      </c>
      <c r="AA838" s="14">
        <v>68359</v>
      </c>
      <c r="AB838" s="13">
        <v>68428</v>
      </c>
      <c r="AC838" s="14">
        <v>68631</v>
      </c>
      <c r="AD838" s="13">
        <v>68723</v>
      </c>
      <c r="AE838" s="13">
        <v>68768</v>
      </c>
      <c r="AF838" s="14">
        <v>68833</v>
      </c>
    </row>
    <row r="839" s="23" customFormat="1" ht="18" customHeight="1" spans="17:32">
      <c r="Q839" s="35"/>
      <c r="R839" s="13">
        <v>67061</v>
      </c>
      <c r="S839" s="14">
        <v>67155</v>
      </c>
      <c r="T839" s="13">
        <v>67438</v>
      </c>
      <c r="U839" s="14">
        <v>67513</v>
      </c>
      <c r="V839" s="13">
        <v>67578</v>
      </c>
      <c r="W839" s="14">
        <v>67667</v>
      </c>
      <c r="X839" s="13">
        <v>67839</v>
      </c>
      <c r="Y839" s="14">
        <v>68017</v>
      </c>
      <c r="Z839" s="13">
        <v>68315</v>
      </c>
      <c r="AA839" s="14">
        <v>68360</v>
      </c>
      <c r="AB839" s="13">
        <v>68429</v>
      </c>
      <c r="AC839" s="14">
        <v>68632</v>
      </c>
      <c r="AD839" s="13">
        <v>68724</v>
      </c>
      <c r="AE839" s="13">
        <v>68769</v>
      </c>
      <c r="AF839" s="14">
        <v>68834</v>
      </c>
    </row>
    <row r="840" s="23" customFormat="1" ht="18" customHeight="1" spans="17:32">
      <c r="Q840" s="35"/>
      <c r="R840" s="13">
        <v>67063</v>
      </c>
      <c r="S840" s="14">
        <v>67232</v>
      </c>
      <c r="T840" s="13">
        <v>67439</v>
      </c>
      <c r="U840" s="14">
        <v>67514</v>
      </c>
      <c r="V840" s="13">
        <v>67579</v>
      </c>
      <c r="W840" s="14">
        <v>67669</v>
      </c>
      <c r="X840" s="13">
        <v>67840</v>
      </c>
      <c r="Y840" s="14">
        <v>68018</v>
      </c>
      <c r="Z840" s="13">
        <v>68316</v>
      </c>
      <c r="AA840" s="14">
        <v>68361</v>
      </c>
      <c r="AB840" s="13">
        <v>68431</v>
      </c>
      <c r="AC840" s="14">
        <v>68633</v>
      </c>
      <c r="AD840" s="13">
        <v>68725</v>
      </c>
      <c r="AE840" s="13">
        <v>68770</v>
      </c>
      <c r="AF840" s="14">
        <v>68835</v>
      </c>
    </row>
    <row r="841" s="23" customFormat="1" ht="18" customHeight="1" spans="17:32">
      <c r="Q841" s="35"/>
      <c r="R841" s="13">
        <v>67065</v>
      </c>
      <c r="S841" s="14">
        <v>67301</v>
      </c>
      <c r="T841" s="13">
        <v>67441</v>
      </c>
      <c r="U841" s="14">
        <v>67515</v>
      </c>
      <c r="V841" s="13">
        <v>67581</v>
      </c>
      <c r="W841" s="14">
        <v>67671</v>
      </c>
      <c r="X841" s="13">
        <v>67841</v>
      </c>
      <c r="Y841" s="14">
        <v>68019</v>
      </c>
      <c r="Z841" s="13">
        <v>68317</v>
      </c>
      <c r="AA841" s="14">
        <v>68362</v>
      </c>
      <c r="AB841" s="13">
        <v>68433</v>
      </c>
      <c r="AC841" s="14">
        <v>68634</v>
      </c>
      <c r="AD841" s="13">
        <v>68726</v>
      </c>
      <c r="AE841" s="13">
        <v>68771</v>
      </c>
      <c r="AF841" s="14">
        <v>68836</v>
      </c>
    </row>
    <row r="842" s="23" customFormat="1" ht="18" customHeight="1" spans="17:32">
      <c r="Q842" s="35"/>
      <c r="R842" s="13">
        <v>67066</v>
      </c>
      <c r="S842" s="14">
        <v>67330</v>
      </c>
      <c r="T842" s="13">
        <v>67442</v>
      </c>
      <c r="U842" s="14">
        <v>67516</v>
      </c>
      <c r="V842" s="13">
        <v>67583</v>
      </c>
      <c r="W842" s="14">
        <v>67672</v>
      </c>
      <c r="X842" s="13">
        <v>67842</v>
      </c>
      <c r="Y842" s="14">
        <v>68020</v>
      </c>
      <c r="Z842" s="13">
        <v>68318</v>
      </c>
      <c r="AA842" s="14">
        <v>68364</v>
      </c>
      <c r="AB842" s="13">
        <v>68436</v>
      </c>
      <c r="AC842" s="14">
        <v>68635</v>
      </c>
      <c r="AD842" s="13">
        <v>68727</v>
      </c>
      <c r="AE842" s="13">
        <v>68772</v>
      </c>
      <c r="AF842" s="14">
        <v>68837</v>
      </c>
    </row>
    <row r="843" s="23" customFormat="1" ht="18" customHeight="1" spans="17:32">
      <c r="Q843" s="35"/>
      <c r="R843" s="13">
        <v>67068</v>
      </c>
      <c r="S843" s="14">
        <v>67332</v>
      </c>
      <c r="T843" s="13">
        <v>67443</v>
      </c>
      <c r="U843" s="14">
        <v>67518</v>
      </c>
      <c r="V843" s="13">
        <v>67584</v>
      </c>
      <c r="W843" s="14">
        <v>67673</v>
      </c>
      <c r="X843" s="13">
        <v>67843</v>
      </c>
      <c r="Y843" s="14">
        <v>68029</v>
      </c>
      <c r="Z843" s="13">
        <v>68319</v>
      </c>
      <c r="AA843" s="14">
        <v>68365</v>
      </c>
      <c r="AB843" s="13">
        <v>68437</v>
      </c>
      <c r="AC843" s="14">
        <v>68636</v>
      </c>
      <c r="AD843" s="13">
        <v>68728</v>
      </c>
      <c r="AE843" s="13">
        <v>68773</v>
      </c>
      <c r="AF843" s="14">
        <v>68838</v>
      </c>
    </row>
    <row r="844" s="23" customFormat="1" ht="18" customHeight="1" spans="17:32">
      <c r="Q844" s="35"/>
      <c r="R844" s="13">
        <v>67070</v>
      </c>
      <c r="S844" s="14">
        <v>67333</v>
      </c>
      <c r="T844" s="13">
        <v>67444</v>
      </c>
      <c r="U844" s="14">
        <v>67519</v>
      </c>
      <c r="V844" s="13">
        <v>67621</v>
      </c>
      <c r="W844" s="14">
        <v>67674</v>
      </c>
      <c r="X844" s="13">
        <v>67844</v>
      </c>
      <c r="Y844" s="14">
        <v>68030</v>
      </c>
      <c r="Z844" s="13">
        <v>68320</v>
      </c>
      <c r="AA844" s="14">
        <v>68367</v>
      </c>
      <c r="AB844" s="13">
        <v>68438</v>
      </c>
      <c r="AC844" s="14">
        <v>68637</v>
      </c>
      <c r="AD844" s="13">
        <v>68729</v>
      </c>
      <c r="AE844" s="13">
        <v>68774</v>
      </c>
      <c r="AF844" s="14">
        <v>68841</v>
      </c>
    </row>
    <row r="845" s="23" customFormat="1" ht="18" customHeight="1" spans="17:32">
      <c r="Q845" s="35"/>
      <c r="R845" s="13">
        <v>67071</v>
      </c>
      <c r="S845" s="14">
        <v>67334</v>
      </c>
      <c r="T845" s="13">
        <v>67445</v>
      </c>
      <c r="U845" s="14">
        <v>67520</v>
      </c>
      <c r="V845" s="13">
        <v>67622</v>
      </c>
      <c r="W845" s="14">
        <v>67675</v>
      </c>
      <c r="X845" s="13">
        <v>67849</v>
      </c>
      <c r="Y845" s="14">
        <v>68031</v>
      </c>
      <c r="Z845" s="13">
        <v>68321</v>
      </c>
      <c r="AA845" s="14">
        <v>68368</v>
      </c>
      <c r="AB845" s="13">
        <v>68439</v>
      </c>
      <c r="AC845" s="14">
        <v>68638</v>
      </c>
      <c r="AD845" s="13">
        <v>68730</v>
      </c>
      <c r="AE845" s="13">
        <v>68777</v>
      </c>
      <c r="AF845" s="14">
        <v>68842</v>
      </c>
    </row>
    <row r="846" s="23" customFormat="1" ht="18" customHeight="1" spans="17:32">
      <c r="Q846" s="35"/>
      <c r="R846" s="13">
        <v>67072</v>
      </c>
      <c r="S846" s="14">
        <v>67335</v>
      </c>
      <c r="T846" s="13">
        <v>67446</v>
      </c>
      <c r="U846" s="14">
        <v>67521</v>
      </c>
      <c r="V846" s="13">
        <v>67623</v>
      </c>
      <c r="W846" s="14">
        <v>67701</v>
      </c>
      <c r="X846" s="13">
        <v>67850</v>
      </c>
      <c r="Y846" s="14">
        <v>68033</v>
      </c>
      <c r="Z846" s="13">
        <v>68322</v>
      </c>
      <c r="AA846" s="14">
        <v>68370</v>
      </c>
      <c r="AB846" s="13">
        <v>68440</v>
      </c>
      <c r="AC846" s="14">
        <v>68640</v>
      </c>
      <c r="AD846" s="13">
        <v>68731</v>
      </c>
      <c r="AE846" s="13">
        <v>68778</v>
      </c>
      <c r="AF846" s="14">
        <v>68843</v>
      </c>
    </row>
    <row r="847" s="23" customFormat="1" ht="18" customHeight="1" spans="17:32">
      <c r="Q847" s="35"/>
      <c r="R847" s="13">
        <v>67073</v>
      </c>
      <c r="S847" s="14">
        <v>67336</v>
      </c>
      <c r="T847" s="13">
        <v>67447</v>
      </c>
      <c r="U847" s="14">
        <v>67522</v>
      </c>
      <c r="V847" s="13">
        <v>67625</v>
      </c>
      <c r="W847" s="14">
        <v>67730</v>
      </c>
      <c r="X847" s="13">
        <v>67853</v>
      </c>
      <c r="Y847" s="14">
        <v>68034</v>
      </c>
      <c r="Z847" s="13">
        <v>68323</v>
      </c>
      <c r="AA847" s="14">
        <v>68371</v>
      </c>
      <c r="AB847" s="13">
        <v>68441</v>
      </c>
      <c r="AC847" s="14">
        <v>68641</v>
      </c>
      <c r="AD847" s="13">
        <v>68732</v>
      </c>
      <c r="AE847" s="13">
        <v>68779</v>
      </c>
      <c r="AF847" s="14">
        <v>68844</v>
      </c>
    </row>
    <row r="848" s="23" customFormat="1" ht="18" customHeight="1" spans="17:32">
      <c r="Q848" s="35"/>
      <c r="R848" s="13">
        <v>67074</v>
      </c>
      <c r="S848" s="14">
        <v>67341</v>
      </c>
      <c r="T848" s="13">
        <v>67448</v>
      </c>
      <c r="U848" s="14">
        <v>67523</v>
      </c>
      <c r="V848" s="13">
        <v>67626</v>
      </c>
      <c r="W848" s="14">
        <v>67731</v>
      </c>
      <c r="X848" s="13">
        <v>67854</v>
      </c>
      <c r="Y848" s="14">
        <v>68035</v>
      </c>
      <c r="Z848" s="13">
        <v>68324</v>
      </c>
      <c r="AA848" s="14">
        <v>68372</v>
      </c>
      <c r="AB848" s="13">
        <v>68442</v>
      </c>
      <c r="AC848" s="14">
        <v>68642</v>
      </c>
      <c r="AD848" s="13">
        <v>68733</v>
      </c>
      <c r="AE848" s="13">
        <v>68780</v>
      </c>
      <c r="AF848" s="14">
        <v>68846</v>
      </c>
    </row>
    <row r="849" s="23" customFormat="1" ht="18" customHeight="1" spans="17:32">
      <c r="Q849" s="35"/>
      <c r="R849" s="13">
        <v>67102</v>
      </c>
      <c r="S849" s="14">
        <v>67342</v>
      </c>
      <c r="T849" s="13">
        <v>67449</v>
      </c>
      <c r="U849" s="14">
        <v>67524</v>
      </c>
      <c r="V849" s="13">
        <v>67627</v>
      </c>
      <c r="W849" s="14">
        <v>67732</v>
      </c>
      <c r="X849" s="13">
        <v>67855</v>
      </c>
      <c r="Y849" s="14">
        <v>68036</v>
      </c>
      <c r="Z849" s="13">
        <v>68325</v>
      </c>
      <c r="AA849" s="14">
        <v>68374</v>
      </c>
      <c r="AB849" s="13">
        <v>68443</v>
      </c>
      <c r="AC849" s="14">
        <v>68643</v>
      </c>
      <c r="AD849" s="13">
        <v>68734</v>
      </c>
      <c r="AE849" s="13">
        <v>68781</v>
      </c>
      <c r="AF849" s="14">
        <v>68850</v>
      </c>
    </row>
    <row r="850" s="23" customFormat="1" ht="18" customHeight="1" spans="17:32">
      <c r="Q850" s="35"/>
      <c r="R850" s="13">
        <v>67103</v>
      </c>
      <c r="S850" s="14">
        <v>67344</v>
      </c>
      <c r="T850" s="13">
        <v>67450</v>
      </c>
      <c r="U850" s="14">
        <v>67525</v>
      </c>
      <c r="V850" s="13">
        <v>67628</v>
      </c>
      <c r="W850" s="14">
        <v>67733</v>
      </c>
      <c r="X850" s="13">
        <v>67857</v>
      </c>
      <c r="Y850" s="14">
        <v>68037</v>
      </c>
      <c r="Z850" s="13">
        <v>68326</v>
      </c>
      <c r="AA850" s="14">
        <v>68375</v>
      </c>
      <c r="AB850" s="13">
        <v>68444</v>
      </c>
      <c r="AC850" s="14">
        <v>68644</v>
      </c>
      <c r="AD850" s="13">
        <v>68735</v>
      </c>
      <c r="AE850" s="13">
        <v>68783</v>
      </c>
      <c r="AF850" s="14">
        <v>68852</v>
      </c>
    </row>
    <row r="851" s="23" customFormat="1" ht="18" customHeight="1" spans="17:32">
      <c r="Q851" s="35"/>
      <c r="R851" s="13">
        <v>67104</v>
      </c>
      <c r="S851" s="14">
        <v>67345</v>
      </c>
      <c r="T851" s="13">
        <v>67451</v>
      </c>
      <c r="U851" s="14">
        <v>67526</v>
      </c>
      <c r="V851" s="13">
        <v>67629</v>
      </c>
      <c r="W851" s="14">
        <v>67734</v>
      </c>
      <c r="X851" s="13">
        <v>67859</v>
      </c>
      <c r="Y851" s="14">
        <v>68038</v>
      </c>
      <c r="Z851" s="13">
        <v>68327</v>
      </c>
      <c r="AA851" s="14">
        <v>68376</v>
      </c>
      <c r="AB851" s="13">
        <v>68445</v>
      </c>
      <c r="AC851" s="14">
        <v>68647</v>
      </c>
      <c r="AD851" s="13">
        <v>68736</v>
      </c>
      <c r="AE851" s="13">
        <v>68784</v>
      </c>
      <c r="AF851" s="14">
        <v>68853</v>
      </c>
    </row>
    <row r="852" s="23" customFormat="1" ht="18" customHeight="1" spans="17:32">
      <c r="Q852" s="35"/>
      <c r="R852" s="13">
        <v>67105</v>
      </c>
      <c r="S852" s="14">
        <v>67346</v>
      </c>
      <c r="T852" s="13">
        <v>67452</v>
      </c>
      <c r="U852" s="14">
        <v>67529</v>
      </c>
      <c r="V852" s="13">
        <v>67631</v>
      </c>
      <c r="W852" s="14">
        <v>67735</v>
      </c>
      <c r="X852" s="13">
        <v>67860</v>
      </c>
      <c r="Y852" s="14">
        <v>68039</v>
      </c>
      <c r="Z852" s="13">
        <v>68328</v>
      </c>
      <c r="AA852" s="14">
        <v>68377</v>
      </c>
      <c r="AB852" s="13">
        <v>68446</v>
      </c>
      <c r="AC852" s="14">
        <v>68648</v>
      </c>
      <c r="AD852" s="13">
        <v>68737</v>
      </c>
      <c r="AE852" s="13">
        <v>68785</v>
      </c>
      <c r="AF852" s="14">
        <v>68854</v>
      </c>
    </row>
    <row r="853" s="23" customFormat="1" ht="18" customHeight="1" spans="17:32">
      <c r="Q853" s="35"/>
      <c r="R853" s="13">
        <v>67106</v>
      </c>
      <c r="S853" s="14">
        <v>67347</v>
      </c>
      <c r="T853" s="13">
        <v>67454</v>
      </c>
      <c r="U853" s="14">
        <v>67530</v>
      </c>
      <c r="V853" s="13">
        <v>67632</v>
      </c>
      <c r="W853" s="14">
        <v>67736</v>
      </c>
      <c r="X853" s="13">
        <v>67861</v>
      </c>
      <c r="Y853" s="14">
        <v>68040</v>
      </c>
      <c r="Z853" s="13">
        <v>68329</v>
      </c>
      <c r="AA853" s="14">
        <v>68378</v>
      </c>
      <c r="AB853" s="13">
        <v>68447</v>
      </c>
      <c r="AC853" s="14">
        <v>68649</v>
      </c>
      <c r="AD853" s="13">
        <v>68738</v>
      </c>
      <c r="AE853" s="13">
        <v>68786</v>
      </c>
      <c r="AF853" s="14">
        <v>68855</v>
      </c>
    </row>
    <row r="854" s="23" customFormat="1" ht="18" customHeight="1" spans="17:32">
      <c r="Q854" s="35"/>
      <c r="R854" s="13">
        <v>67108</v>
      </c>
      <c r="S854" s="14">
        <v>67349</v>
      </c>
      <c r="T854" s="13">
        <v>67455</v>
      </c>
      <c r="U854" s="14">
        <v>67543</v>
      </c>
      <c r="V854" s="13">
        <v>67634</v>
      </c>
      <c r="W854" s="14">
        <v>67737</v>
      </c>
      <c r="X854" s="13">
        <v>67862</v>
      </c>
      <c r="Y854" s="14">
        <v>68042</v>
      </c>
      <c r="Z854" s="13">
        <v>68330</v>
      </c>
      <c r="AA854" s="14">
        <v>68379</v>
      </c>
      <c r="AB854" s="13">
        <v>68448</v>
      </c>
      <c r="AC854" s="14">
        <v>68651</v>
      </c>
      <c r="AD854" s="13">
        <v>68739</v>
      </c>
      <c r="AE854" s="13">
        <v>68787</v>
      </c>
      <c r="AF854" s="14">
        <v>68856</v>
      </c>
    </row>
    <row r="855" s="23" customFormat="1" ht="18" customHeight="1" spans="17:32">
      <c r="Q855" s="35"/>
      <c r="R855" s="13">
        <v>67109</v>
      </c>
      <c r="S855" s="14">
        <v>67351</v>
      </c>
      <c r="T855" s="13">
        <v>67456</v>
      </c>
      <c r="U855" s="14">
        <v>67544</v>
      </c>
      <c r="V855" s="13">
        <v>67635</v>
      </c>
      <c r="W855" s="14">
        <v>67738</v>
      </c>
      <c r="X855" s="13">
        <v>67863</v>
      </c>
      <c r="Y855" s="14">
        <v>68044</v>
      </c>
      <c r="Z855" s="13">
        <v>68331</v>
      </c>
      <c r="AA855" s="14">
        <v>68380</v>
      </c>
      <c r="AB855" s="13">
        <v>68450</v>
      </c>
      <c r="AC855" s="14">
        <v>68652</v>
      </c>
      <c r="AD855" s="13">
        <v>68740</v>
      </c>
      <c r="AE855" s="13">
        <v>68788</v>
      </c>
      <c r="AF855" s="14">
        <v>68858</v>
      </c>
    </row>
    <row r="856" s="23" customFormat="1" ht="18" customHeight="1" spans="17:32">
      <c r="Q856" s="35"/>
      <c r="R856" s="13">
        <v>67111</v>
      </c>
      <c r="S856" s="14">
        <v>67352</v>
      </c>
      <c r="T856" s="13">
        <v>67457</v>
      </c>
      <c r="U856" s="14">
        <v>67545</v>
      </c>
      <c r="V856" s="13">
        <v>67637</v>
      </c>
      <c r="W856" s="14">
        <v>67739</v>
      </c>
      <c r="X856" s="13">
        <v>67864</v>
      </c>
      <c r="Y856" s="14">
        <v>68045</v>
      </c>
      <c r="Z856" s="13">
        <v>68332</v>
      </c>
      <c r="AA856" s="14">
        <v>68381</v>
      </c>
      <c r="AB856" s="13">
        <v>68452</v>
      </c>
      <c r="AC856" s="14">
        <v>68653</v>
      </c>
      <c r="AD856" s="13">
        <v>68741</v>
      </c>
      <c r="AE856" s="13">
        <v>68789</v>
      </c>
      <c r="AF856" s="14">
        <v>68859</v>
      </c>
    </row>
    <row r="857" s="23" customFormat="1" ht="18" customHeight="1" spans="17:32">
      <c r="Q857" s="35"/>
      <c r="R857" s="13">
        <v>67112</v>
      </c>
      <c r="S857" s="14">
        <v>67353</v>
      </c>
      <c r="T857" s="13">
        <v>67458</v>
      </c>
      <c r="U857" s="14">
        <v>67546</v>
      </c>
      <c r="V857" s="13">
        <v>67638</v>
      </c>
      <c r="W857" s="14">
        <v>67740</v>
      </c>
      <c r="X857" s="13">
        <v>67865</v>
      </c>
      <c r="Y857" s="14">
        <v>68047</v>
      </c>
      <c r="Z857" s="13">
        <v>68335</v>
      </c>
      <c r="AA857" s="14">
        <v>68382</v>
      </c>
      <c r="AB857" s="13">
        <v>68453</v>
      </c>
      <c r="AC857" s="14">
        <v>68654</v>
      </c>
      <c r="AD857" s="13">
        <v>68742</v>
      </c>
      <c r="AE857" s="13">
        <v>68790</v>
      </c>
      <c r="AF857" s="14">
        <v>68860</v>
      </c>
    </row>
    <row r="858" s="23" customFormat="1" ht="18" customHeight="1" spans="17:32">
      <c r="Q858" s="35"/>
      <c r="R858" s="13">
        <v>67118</v>
      </c>
      <c r="S858" s="14">
        <v>67354</v>
      </c>
      <c r="T858" s="13">
        <v>67459</v>
      </c>
      <c r="U858" s="14">
        <v>67547</v>
      </c>
      <c r="V858" s="13">
        <v>67639</v>
      </c>
      <c r="W858" s="14">
        <v>67741</v>
      </c>
      <c r="X858" s="13">
        <v>67867</v>
      </c>
      <c r="Y858" s="14">
        <v>68048</v>
      </c>
      <c r="Z858" s="13">
        <v>68336</v>
      </c>
      <c r="AA858" s="14">
        <v>68401</v>
      </c>
      <c r="AB858" s="13">
        <v>68454</v>
      </c>
      <c r="AC858" s="14">
        <v>68655</v>
      </c>
      <c r="AD858" s="13">
        <v>68743</v>
      </c>
      <c r="AE858" s="13">
        <v>68791</v>
      </c>
      <c r="AF858" s="14">
        <v>68861</v>
      </c>
    </row>
    <row r="859" s="23" customFormat="1" ht="18" customHeight="1" spans="17:32">
      <c r="Q859" s="35"/>
      <c r="R859" s="13">
        <v>67119</v>
      </c>
      <c r="S859" s="14">
        <v>67355</v>
      </c>
      <c r="T859" s="13">
        <v>67464</v>
      </c>
      <c r="U859" s="14">
        <v>67548</v>
      </c>
      <c r="V859" s="13">
        <v>67640</v>
      </c>
      <c r="W859" s="14">
        <v>67743</v>
      </c>
      <c r="X859" s="13">
        <v>67868</v>
      </c>
      <c r="Y859" s="14">
        <v>68050</v>
      </c>
      <c r="Z859" s="13">
        <v>68337</v>
      </c>
      <c r="AA859" s="14">
        <v>68402</v>
      </c>
      <c r="AB859" s="13">
        <v>68455</v>
      </c>
      <c r="AC859" s="14">
        <v>68658</v>
      </c>
      <c r="AD859" s="13">
        <v>68745</v>
      </c>
      <c r="AE859" s="13">
        <v>68792</v>
      </c>
      <c r="AF859" s="14">
        <v>68862</v>
      </c>
    </row>
    <row r="860" s="23" customFormat="1" ht="18" customHeight="1" spans="17:32">
      <c r="Q860" s="35"/>
      <c r="R860" s="13">
        <v>67120</v>
      </c>
      <c r="S860" s="14">
        <v>67356</v>
      </c>
      <c r="T860" s="13">
        <v>67466</v>
      </c>
      <c r="U860" s="14">
        <v>67550</v>
      </c>
      <c r="V860" s="13">
        <v>67642</v>
      </c>
      <c r="W860" s="14">
        <v>67744</v>
      </c>
      <c r="X860" s="13">
        <v>67869</v>
      </c>
      <c r="Y860" s="14">
        <v>68054</v>
      </c>
      <c r="Z860" s="13">
        <v>68338</v>
      </c>
      <c r="AA860" s="14">
        <v>68403</v>
      </c>
      <c r="AB860" s="13">
        <v>68456</v>
      </c>
      <c r="AC860" s="14">
        <v>68659</v>
      </c>
      <c r="AD860" s="13">
        <v>68746</v>
      </c>
      <c r="AE860" s="13">
        <v>68812</v>
      </c>
      <c r="AF860" s="14">
        <v>68863</v>
      </c>
    </row>
    <row r="861" s="23" customFormat="1" ht="18" customHeight="1" spans="17:32">
      <c r="Q861" s="35"/>
      <c r="R861" s="13">
        <v>67122</v>
      </c>
      <c r="S861" s="14">
        <v>67360</v>
      </c>
      <c r="T861" s="13">
        <v>67467</v>
      </c>
      <c r="U861" s="14">
        <v>67552</v>
      </c>
      <c r="V861" s="13">
        <v>67643</v>
      </c>
      <c r="W861" s="14">
        <v>67745</v>
      </c>
      <c r="X861" s="13">
        <v>67870</v>
      </c>
      <c r="Y861" s="14">
        <v>68055</v>
      </c>
      <c r="Z861" s="13">
        <v>68339</v>
      </c>
      <c r="AA861" s="14">
        <v>68404</v>
      </c>
      <c r="AB861" s="13">
        <v>68457</v>
      </c>
      <c r="AC861" s="14">
        <v>68660</v>
      </c>
      <c r="AD861" s="13">
        <v>68747</v>
      </c>
      <c r="AE861" s="13">
        <v>68813</v>
      </c>
      <c r="AF861" s="14">
        <v>68864</v>
      </c>
    </row>
    <row r="862" s="23" customFormat="1" ht="18" customHeight="1" spans="17:32">
      <c r="Q862" s="35"/>
      <c r="R862" s="13">
        <v>67123</v>
      </c>
      <c r="S862" s="14">
        <v>67361</v>
      </c>
      <c r="T862" s="13">
        <v>67468</v>
      </c>
      <c r="U862" s="14">
        <v>67554</v>
      </c>
      <c r="V862" s="13">
        <v>67644</v>
      </c>
      <c r="W862" s="14">
        <v>67747</v>
      </c>
      <c r="X862" s="13">
        <v>67871</v>
      </c>
      <c r="Y862" s="14">
        <v>68057</v>
      </c>
      <c r="Z862" s="13">
        <v>68340</v>
      </c>
      <c r="AA862" s="14">
        <v>68405</v>
      </c>
      <c r="AB862" s="13">
        <v>68458</v>
      </c>
      <c r="AC862" s="14">
        <v>68662</v>
      </c>
      <c r="AD862" s="13">
        <v>68748</v>
      </c>
      <c r="AE862" s="13">
        <v>68814</v>
      </c>
      <c r="AF862" s="14">
        <v>68866</v>
      </c>
    </row>
    <row r="863" s="23" customFormat="1" ht="18" customHeight="1" spans="17:32">
      <c r="Q863" s="35"/>
      <c r="R863" s="13">
        <v>67124</v>
      </c>
      <c r="S863" s="14">
        <v>67363</v>
      </c>
      <c r="T863" s="13">
        <v>67470</v>
      </c>
      <c r="U863" s="14">
        <v>67556</v>
      </c>
      <c r="V863" s="13">
        <v>67645</v>
      </c>
      <c r="W863" s="14">
        <v>67748</v>
      </c>
      <c r="X863" s="13">
        <v>67876</v>
      </c>
      <c r="Y863" s="14">
        <v>68058</v>
      </c>
      <c r="Z863" s="13">
        <v>68341</v>
      </c>
      <c r="AA863" s="14">
        <v>68406</v>
      </c>
      <c r="AB863" s="13">
        <v>68460</v>
      </c>
      <c r="AC863" s="14">
        <v>68663</v>
      </c>
      <c r="AD863" s="13">
        <v>68749</v>
      </c>
      <c r="AE863" s="13">
        <v>68815</v>
      </c>
      <c r="AF863" s="14">
        <v>68869</v>
      </c>
    </row>
    <row r="864" s="23" customFormat="1" ht="18" customHeight="1" spans="17:32">
      <c r="Q864" s="35"/>
      <c r="R864" s="13">
        <v>67127</v>
      </c>
      <c r="S864" s="14">
        <v>67364</v>
      </c>
      <c r="T864" s="13">
        <v>67473</v>
      </c>
      <c r="U864" s="14">
        <v>67557</v>
      </c>
      <c r="V864" s="13">
        <v>67646</v>
      </c>
      <c r="W864" s="14">
        <v>67749</v>
      </c>
      <c r="X864" s="13">
        <v>67877</v>
      </c>
      <c r="Y864" s="14">
        <v>68061</v>
      </c>
      <c r="Z864" s="13">
        <v>68342</v>
      </c>
      <c r="AA864" s="14">
        <v>68407</v>
      </c>
      <c r="AB864" s="13">
        <v>68461</v>
      </c>
      <c r="AC864" s="14">
        <v>68665</v>
      </c>
      <c r="AD864" s="13">
        <v>68751</v>
      </c>
      <c r="AE864" s="13">
        <v>68816</v>
      </c>
      <c r="AF864" s="14">
        <v>68870</v>
      </c>
    </row>
    <row r="865" s="23" customFormat="1" ht="18" customHeight="1" spans="17:32">
      <c r="Q865" s="35"/>
      <c r="R865" s="13">
        <v>67131</v>
      </c>
      <c r="S865" s="14">
        <v>67410</v>
      </c>
      <c r="T865" s="13">
        <v>67474</v>
      </c>
      <c r="U865" s="14">
        <v>67559</v>
      </c>
      <c r="V865" s="13">
        <v>67647</v>
      </c>
      <c r="W865" s="14">
        <v>67751</v>
      </c>
      <c r="X865" s="13">
        <v>67878</v>
      </c>
      <c r="Y865" s="14">
        <v>68062</v>
      </c>
      <c r="Z865" s="13">
        <v>68343</v>
      </c>
      <c r="AA865" s="14">
        <v>68409</v>
      </c>
      <c r="AB865" s="13">
        <v>68463</v>
      </c>
      <c r="AC865" s="14">
        <v>68666</v>
      </c>
      <c r="AD865" s="13">
        <v>68752</v>
      </c>
      <c r="AE865" s="13">
        <v>68817</v>
      </c>
      <c r="AF865" s="14">
        <v>68871</v>
      </c>
    </row>
    <row r="866" s="23" customFormat="1" ht="18" customHeight="1" spans="17:32">
      <c r="Q866" s="35"/>
      <c r="R866" s="13">
        <v>67132</v>
      </c>
      <c r="S866" s="14">
        <v>67416</v>
      </c>
      <c r="T866" s="13">
        <v>67475</v>
      </c>
      <c r="U866" s="14">
        <v>67560</v>
      </c>
      <c r="V866" s="13">
        <v>67648</v>
      </c>
      <c r="W866" s="14">
        <v>67752</v>
      </c>
      <c r="X866" s="13">
        <v>67879</v>
      </c>
      <c r="Y866" s="14">
        <v>68065</v>
      </c>
      <c r="Z866" s="13">
        <v>68344</v>
      </c>
      <c r="AA866" s="14">
        <v>68410</v>
      </c>
      <c r="AB866" s="13">
        <v>68464</v>
      </c>
      <c r="AC866" s="14">
        <v>68667</v>
      </c>
      <c r="AD866" s="13">
        <v>68753</v>
      </c>
      <c r="AE866" s="13">
        <v>68818</v>
      </c>
      <c r="AF866" s="14">
        <v>68872</v>
      </c>
    </row>
    <row r="867" s="23" customFormat="1" ht="18" customHeight="1" spans="17:32">
      <c r="Q867" s="35"/>
      <c r="R867" s="13">
        <v>68873</v>
      </c>
      <c r="S867" s="14">
        <v>68956</v>
      </c>
      <c r="T867" s="13">
        <v>69038</v>
      </c>
      <c r="U867" s="14">
        <v>69157</v>
      </c>
      <c r="V867" s="13">
        <v>69352</v>
      </c>
      <c r="W867" s="14">
        <v>70373</v>
      </c>
      <c r="X867" s="13">
        <v>70544</v>
      </c>
      <c r="Y867" s="14">
        <v>70712</v>
      </c>
      <c r="Z867" s="13">
        <v>71016</v>
      </c>
      <c r="AA867" s="14">
        <v>71218</v>
      </c>
      <c r="AB867" s="13">
        <v>71323</v>
      </c>
      <c r="AC867" s="14">
        <v>71410</v>
      </c>
      <c r="AD867" s="13">
        <v>71479</v>
      </c>
      <c r="AE867" s="13">
        <v>71740</v>
      </c>
      <c r="AF867" s="14">
        <v>71858</v>
      </c>
    </row>
    <row r="868" s="23" customFormat="1" ht="18" customHeight="1" spans="17:32">
      <c r="Q868" s="35"/>
      <c r="R868" s="13">
        <v>68874</v>
      </c>
      <c r="S868" s="14">
        <v>68957</v>
      </c>
      <c r="T868" s="13">
        <v>69039</v>
      </c>
      <c r="U868" s="14">
        <v>69160</v>
      </c>
      <c r="V868" s="13">
        <v>69353</v>
      </c>
      <c r="W868" s="14">
        <v>70375</v>
      </c>
      <c r="X868" s="13">
        <v>70548</v>
      </c>
      <c r="Y868" s="14">
        <v>70715</v>
      </c>
      <c r="Z868" s="13">
        <v>71018</v>
      </c>
      <c r="AA868" s="14">
        <v>71219</v>
      </c>
      <c r="AB868" s="13">
        <v>71324</v>
      </c>
      <c r="AC868" s="14">
        <v>71411</v>
      </c>
      <c r="AD868" s="13">
        <v>71480</v>
      </c>
      <c r="AE868" s="13">
        <v>71742</v>
      </c>
      <c r="AF868" s="14">
        <v>71859</v>
      </c>
    </row>
    <row r="869" s="23" customFormat="1" ht="18" customHeight="1" spans="17:32">
      <c r="Q869" s="35"/>
      <c r="R869" s="13">
        <v>68875</v>
      </c>
      <c r="S869" s="14">
        <v>68958</v>
      </c>
      <c r="T869" s="13">
        <v>69040</v>
      </c>
      <c r="U869" s="14">
        <v>69161</v>
      </c>
      <c r="V869" s="13">
        <v>69354</v>
      </c>
      <c r="W869" s="14">
        <v>70377</v>
      </c>
      <c r="X869" s="13">
        <v>70549</v>
      </c>
      <c r="Y869" s="14">
        <v>70717</v>
      </c>
      <c r="Z869" s="13">
        <v>71019</v>
      </c>
      <c r="AA869" s="14">
        <v>71222</v>
      </c>
      <c r="AB869" s="13">
        <v>71325</v>
      </c>
      <c r="AC869" s="14">
        <v>71415</v>
      </c>
      <c r="AD869" s="13">
        <v>71483</v>
      </c>
      <c r="AE869" s="13">
        <v>71743</v>
      </c>
      <c r="AF869" s="14">
        <v>71860</v>
      </c>
    </row>
    <row r="870" s="23" customFormat="1" ht="18" customHeight="1" spans="17:32">
      <c r="Q870" s="35"/>
      <c r="R870" s="13">
        <v>68876</v>
      </c>
      <c r="S870" s="14">
        <v>68959</v>
      </c>
      <c r="T870" s="13">
        <v>69041</v>
      </c>
      <c r="U870" s="14">
        <v>69162</v>
      </c>
      <c r="V870" s="13">
        <v>69355</v>
      </c>
      <c r="W870" s="14">
        <v>70390</v>
      </c>
      <c r="X870" s="13">
        <v>70552</v>
      </c>
      <c r="Y870" s="14">
        <v>70720</v>
      </c>
      <c r="Z870" s="13">
        <v>71021</v>
      </c>
      <c r="AA870" s="14">
        <v>71223</v>
      </c>
      <c r="AB870" s="13">
        <v>71326</v>
      </c>
      <c r="AC870" s="14">
        <v>71416</v>
      </c>
      <c r="AD870" s="13">
        <v>71486</v>
      </c>
      <c r="AE870" s="13">
        <v>71744</v>
      </c>
      <c r="AF870" s="14">
        <v>71861</v>
      </c>
    </row>
    <row r="871" s="23" customFormat="1" ht="18" customHeight="1" spans="17:32">
      <c r="Q871" s="35"/>
      <c r="R871" s="13">
        <v>68878</v>
      </c>
      <c r="S871" s="14">
        <v>68960</v>
      </c>
      <c r="T871" s="13">
        <v>69042</v>
      </c>
      <c r="U871" s="14">
        <v>69163</v>
      </c>
      <c r="V871" s="13">
        <v>69356</v>
      </c>
      <c r="W871" s="14">
        <v>70391</v>
      </c>
      <c r="X871" s="13">
        <v>70554</v>
      </c>
      <c r="Y871" s="14">
        <v>70722</v>
      </c>
      <c r="Z871" s="13">
        <v>71023</v>
      </c>
      <c r="AA871" s="14">
        <v>71226</v>
      </c>
      <c r="AB871" s="13">
        <v>71327</v>
      </c>
      <c r="AC871" s="14">
        <v>71417</v>
      </c>
      <c r="AD871" s="13">
        <v>71496</v>
      </c>
      <c r="AE871" s="13">
        <v>71745</v>
      </c>
      <c r="AF871" s="14">
        <v>71862</v>
      </c>
    </row>
    <row r="872" s="23" customFormat="1" ht="18" customHeight="1" spans="17:32">
      <c r="Q872" s="35"/>
      <c r="R872" s="13">
        <v>68879</v>
      </c>
      <c r="S872" s="14">
        <v>68961</v>
      </c>
      <c r="T872" s="13">
        <v>69043</v>
      </c>
      <c r="U872" s="14">
        <v>69165</v>
      </c>
      <c r="V872" s="13">
        <v>69358</v>
      </c>
      <c r="W872" s="14">
        <v>70392</v>
      </c>
      <c r="X872" s="13">
        <v>70556</v>
      </c>
      <c r="Y872" s="14">
        <v>70725</v>
      </c>
      <c r="Z872" s="13">
        <v>71024</v>
      </c>
      <c r="AA872" s="14">
        <v>71227</v>
      </c>
      <c r="AB872" s="13">
        <v>71328</v>
      </c>
      <c r="AC872" s="14">
        <v>71418</v>
      </c>
      <c r="AD872" s="13">
        <v>71630</v>
      </c>
      <c r="AE872" s="13">
        <v>71747</v>
      </c>
      <c r="AF872" s="14">
        <v>71864</v>
      </c>
    </row>
    <row r="873" s="23" customFormat="1" ht="18" customHeight="1" spans="17:32">
      <c r="Q873" s="35"/>
      <c r="R873" s="13">
        <v>68881</v>
      </c>
      <c r="S873" s="14">
        <v>68963</v>
      </c>
      <c r="T873" s="13">
        <v>69044</v>
      </c>
      <c r="U873" s="14">
        <v>69166</v>
      </c>
      <c r="V873" s="13">
        <v>69360</v>
      </c>
      <c r="W873" s="14">
        <v>70397</v>
      </c>
      <c r="X873" s="13">
        <v>70559</v>
      </c>
      <c r="Y873" s="14">
        <v>70729</v>
      </c>
      <c r="Z873" s="13">
        <v>71027</v>
      </c>
      <c r="AA873" s="14">
        <v>71229</v>
      </c>
      <c r="AB873" s="13">
        <v>71329</v>
      </c>
      <c r="AC873" s="14">
        <v>71419</v>
      </c>
      <c r="AD873" s="13">
        <v>71631</v>
      </c>
      <c r="AE873" s="13">
        <v>71749</v>
      </c>
      <c r="AF873" s="14">
        <v>71865</v>
      </c>
    </row>
    <row r="874" s="23" customFormat="1" ht="18" customHeight="1" spans="17:32">
      <c r="Q874" s="35"/>
      <c r="R874" s="13">
        <v>68882</v>
      </c>
      <c r="S874" s="14">
        <v>68964</v>
      </c>
      <c r="T874" s="13">
        <v>69045</v>
      </c>
      <c r="U874" s="14">
        <v>69167</v>
      </c>
      <c r="V874" s="13">
        <v>69365</v>
      </c>
      <c r="W874" s="14">
        <v>70421</v>
      </c>
      <c r="X874" s="13">
        <v>70569</v>
      </c>
      <c r="Y874" s="14">
        <v>70730</v>
      </c>
      <c r="Z874" s="13">
        <v>71028</v>
      </c>
      <c r="AA874" s="14">
        <v>71230</v>
      </c>
      <c r="AB874" s="13">
        <v>71330</v>
      </c>
      <c r="AC874" s="14">
        <v>71422</v>
      </c>
      <c r="AD874" s="13">
        <v>71638</v>
      </c>
      <c r="AE874" s="13">
        <v>71751</v>
      </c>
      <c r="AF874" s="14">
        <v>71866</v>
      </c>
    </row>
    <row r="875" s="23" customFormat="1" ht="18" customHeight="1" spans="17:32">
      <c r="Q875" s="35"/>
      <c r="R875" s="13">
        <v>68883</v>
      </c>
      <c r="S875" s="14">
        <v>68966</v>
      </c>
      <c r="T875" s="13">
        <v>69046</v>
      </c>
      <c r="U875" s="14">
        <v>69168</v>
      </c>
      <c r="V875" s="13">
        <v>69366</v>
      </c>
      <c r="W875" s="14">
        <v>70426</v>
      </c>
      <c r="X875" s="13">
        <v>70576</v>
      </c>
      <c r="Y875" s="14">
        <v>70732</v>
      </c>
      <c r="Z875" s="13">
        <v>71029</v>
      </c>
      <c r="AA875" s="14">
        <v>71232</v>
      </c>
      <c r="AB875" s="13">
        <v>71331</v>
      </c>
      <c r="AC875" s="14">
        <v>71423</v>
      </c>
      <c r="AD875" s="13">
        <v>71639</v>
      </c>
      <c r="AE875" s="13">
        <v>71752</v>
      </c>
      <c r="AF875" s="14">
        <v>71920</v>
      </c>
    </row>
    <row r="876" s="23" customFormat="1" ht="18" customHeight="1" spans="17:32">
      <c r="Q876" s="35"/>
      <c r="R876" s="13">
        <v>68920</v>
      </c>
      <c r="S876" s="14">
        <v>68967</v>
      </c>
      <c r="T876" s="13">
        <v>69120</v>
      </c>
      <c r="U876" s="14">
        <v>69169</v>
      </c>
      <c r="V876" s="13">
        <v>69367</v>
      </c>
      <c r="W876" s="14">
        <v>70431</v>
      </c>
      <c r="X876" s="13">
        <v>70577</v>
      </c>
      <c r="Y876" s="14">
        <v>70736</v>
      </c>
      <c r="Z876" s="13">
        <v>71030</v>
      </c>
      <c r="AA876" s="14">
        <v>71233</v>
      </c>
      <c r="AB876" s="13">
        <v>71333</v>
      </c>
      <c r="AC876" s="14">
        <v>71424</v>
      </c>
      <c r="AD876" s="13">
        <v>71640</v>
      </c>
      <c r="AE876" s="13">
        <v>71758</v>
      </c>
      <c r="AF876" s="14">
        <v>71921</v>
      </c>
    </row>
    <row r="877" s="23" customFormat="1" ht="18" customHeight="1" spans="17:32">
      <c r="Q877" s="35"/>
      <c r="R877" s="13">
        <v>68922</v>
      </c>
      <c r="S877" s="14">
        <v>68969</v>
      </c>
      <c r="T877" s="13">
        <v>69121</v>
      </c>
      <c r="U877" s="14">
        <v>69170</v>
      </c>
      <c r="V877" s="13">
        <v>70036</v>
      </c>
      <c r="W877" s="14">
        <v>70436</v>
      </c>
      <c r="X877" s="13">
        <v>70580</v>
      </c>
      <c r="Y877" s="14">
        <v>70738</v>
      </c>
      <c r="Z877" s="13">
        <v>71031</v>
      </c>
      <c r="AA877" s="14">
        <v>71234</v>
      </c>
      <c r="AB877" s="13">
        <v>71334</v>
      </c>
      <c r="AC877" s="14">
        <v>71425</v>
      </c>
      <c r="AD877" s="13">
        <v>71642</v>
      </c>
      <c r="AE877" s="13">
        <v>71763</v>
      </c>
      <c r="AF877" s="14">
        <v>71922</v>
      </c>
    </row>
    <row r="878" s="23" customFormat="1" ht="18" customHeight="1" spans="17:32">
      <c r="Q878" s="35"/>
      <c r="R878" s="13">
        <v>68923</v>
      </c>
      <c r="S878" s="14">
        <v>68970</v>
      </c>
      <c r="T878" s="13">
        <v>69122</v>
      </c>
      <c r="U878" s="14">
        <v>69171</v>
      </c>
      <c r="V878" s="13">
        <v>70038</v>
      </c>
      <c r="W878" s="14">
        <v>70438</v>
      </c>
      <c r="X878" s="13">
        <v>70581</v>
      </c>
      <c r="Y878" s="14">
        <v>70740</v>
      </c>
      <c r="Z878" s="13">
        <v>71032</v>
      </c>
      <c r="AA878" s="14">
        <v>71235</v>
      </c>
      <c r="AB878" s="13">
        <v>71336</v>
      </c>
      <c r="AC878" s="14">
        <v>71426</v>
      </c>
      <c r="AD878" s="13">
        <v>71643</v>
      </c>
      <c r="AE878" s="13">
        <v>71764</v>
      </c>
      <c r="AF878" s="14">
        <v>71929</v>
      </c>
    </row>
    <row r="879" s="23" customFormat="1" ht="18" customHeight="1" spans="17:32">
      <c r="Q879" s="35"/>
      <c r="R879" s="13">
        <v>68924</v>
      </c>
      <c r="S879" s="14">
        <v>68971</v>
      </c>
      <c r="T879" s="13">
        <v>69123</v>
      </c>
      <c r="U879" s="14">
        <v>69190</v>
      </c>
      <c r="V879" s="13">
        <v>70040</v>
      </c>
      <c r="W879" s="14">
        <v>70441</v>
      </c>
      <c r="X879" s="13">
        <v>70582</v>
      </c>
      <c r="Y879" s="14">
        <v>70744</v>
      </c>
      <c r="Z879" s="13">
        <v>71034</v>
      </c>
      <c r="AA879" s="14">
        <v>71237</v>
      </c>
      <c r="AB879" s="13">
        <v>71339</v>
      </c>
      <c r="AC879" s="14">
        <v>71427</v>
      </c>
      <c r="AD879" s="13">
        <v>71644</v>
      </c>
      <c r="AE879" s="13">
        <v>71765</v>
      </c>
      <c r="AF879" s="14">
        <v>71933</v>
      </c>
    </row>
    <row r="880" s="23" customFormat="1" ht="18" customHeight="1" spans="17:32">
      <c r="Q880" s="35"/>
      <c r="R880" s="13">
        <v>68925</v>
      </c>
      <c r="S880" s="14">
        <v>68972</v>
      </c>
      <c r="T880" s="13">
        <v>69125</v>
      </c>
      <c r="U880" s="14">
        <v>69201</v>
      </c>
      <c r="V880" s="13">
        <v>70041</v>
      </c>
      <c r="W880" s="14">
        <v>70442</v>
      </c>
      <c r="X880" s="13">
        <v>70584</v>
      </c>
      <c r="Y880" s="14">
        <v>70747</v>
      </c>
      <c r="Z880" s="13">
        <v>71038</v>
      </c>
      <c r="AA880" s="14">
        <v>71238</v>
      </c>
      <c r="AB880" s="13">
        <v>71340</v>
      </c>
      <c r="AC880" s="14">
        <v>71428</v>
      </c>
      <c r="AD880" s="13">
        <v>71646</v>
      </c>
      <c r="AE880" s="13">
        <v>71766</v>
      </c>
      <c r="AF880" s="14">
        <v>71935</v>
      </c>
    </row>
    <row r="881" s="23" customFormat="1" ht="18" customHeight="1" spans="17:32">
      <c r="Q881" s="35"/>
      <c r="R881" s="13">
        <v>68926</v>
      </c>
      <c r="S881" s="14">
        <v>68973</v>
      </c>
      <c r="T881" s="13">
        <v>69127</v>
      </c>
      <c r="U881" s="14">
        <v>69210</v>
      </c>
      <c r="V881" s="13">
        <v>70046</v>
      </c>
      <c r="W881" s="14">
        <v>70444</v>
      </c>
      <c r="X881" s="13">
        <v>70585</v>
      </c>
      <c r="Y881" s="14">
        <v>70748</v>
      </c>
      <c r="Z881" s="13">
        <v>71039</v>
      </c>
      <c r="AA881" s="14">
        <v>71242</v>
      </c>
      <c r="AB881" s="13">
        <v>71341</v>
      </c>
      <c r="AC881" s="14">
        <v>71429</v>
      </c>
      <c r="AD881" s="13">
        <v>71647</v>
      </c>
      <c r="AE881" s="13">
        <v>71770</v>
      </c>
      <c r="AF881" s="14">
        <v>71937</v>
      </c>
    </row>
    <row r="882" s="23" customFormat="1" ht="18" customHeight="1" spans="17:32">
      <c r="Q882" s="35"/>
      <c r="R882" s="13">
        <v>68927</v>
      </c>
      <c r="S882" s="14">
        <v>68974</v>
      </c>
      <c r="T882" s="13">
        <v>69128</v>
      </c>
      <c r="U882" s="14">
        <v>69211</v>
      </c>
      <c r="V882" s="13">
        <v>70049</v>
      </c>
      <c r="W882" s="14">
        <v>70446</v>
      </c>
      <c r="X882" s="13">
        <v>70586</v>
      </c>
      <c r="Y882" s="14">
        <v>70749</v>
      </c>
      <c r="Z882" s="13">
        <v>71040</v>
      </c>
      <c r="AA882" s="14">
        <v>71243</v>
      </c>
      <c r="AB882" s="13">
        <v>71342</v>
      </c>
      <c r="AC882" s="14">
        <v>71430</v>
      </c>
      <c r="AD882" s="13">
        <v>71651</v>
      </c>
      <c r="AE882" s="13">
        <v>71772</v>
      </c>
      <c r="AF882" s="14">
        <v>71940</v>
      </c>
    </row>
    <row r="883" s="23" customFormat="1" ht="18" customHeight="1" spans="17:32">
      <c r="Q883" s="35"/>
      <c r="R883" s="13">
        <v>68928</v>
      </c>
      <c r="S883" s="14">
        <v>68975</v>
      </c>
      <c r="T883" s="13">
        <v>69129</v>
      </c>
      <c r="U883" s="14">
        <v>69212</v>
      </c>
      <c r="V883" s="13">
        <v>70050</v>
      </c>
      <c r="W883" s="14">
        <v>70449</v>
      </c>
      <c r="X883" s="13">
        <v>70589</v>
      </c>
      <c r="Y883" s="14">
        <v>70750</v>
      </c>
      <c r="Z883" s="13">
        <v>71043</v>
      </c>
      <c r="AA883" s="14">
        <v>71249</v>
      </c>
      <c r="AB883" s="13">
        <v>71343</v>
      </c>
      <c r="AC883" s="14">
        <v>71432</v>
      </c>
      <c r="AD883" s="13">
        <v>71652</v>
      </c>
      <c r="AE883" s="13">
        <v>71820</v>
      </c>
      <c r="AF883" s="14">
        <v>71941</v>
      </c>
    </row>
    <row r="884" s="23" customFormat="1" ht="18" customHeight="1" spans="17:32">
      <c r="Q884" s="35"/>
      <c r="R884" s="13">
        <v>68929</v>
      </c>
      <c r="S884" s="14">
        <v>68976</v>
      </c>
      <c r="T884" s="13">
        <v>69130</v>
      </c>
      <c r="U884" s="14">
        <v>69214</v>
      </c>
      <c r="V884" s="13">
        <v>70052</v>
      </c>
      <c r="W884" s="14">
        <v>70450</v>
      </c>
      <c r="X884" s="13">
        <v>70591</v>
      </c>
      <c r="Y884" s="14">
        <v>70752</v>
      </c>
      <c r="Z884" s="13">
        <v>71044</v>
      </c>
      <c r="AA884" s="14">
        <v>71250</v>
      </c>
      <c r="AB884" s="13">
        <v>71345</v>
      </c>
      <c r="AC884" s="14">
        <v>71433</v>
      </c>
      <c r="AD884" s="13">
        <v>71653</v>
      </c>
      <c r="AE884" s="13">
        <v>71822</v>
      </c>
      <c r="AF884" s="14">
        <v>71944</v>
      </c>
    </row>
    <row r="885" s="23" customFormat="1" ht="18" customHeight="1" spans="17:32">
      <c r="Q885" s="35"/>
      <c r="R885" s="13">
        <v>68930</v>
      </c>
      <c r="S885" s="14">
        <v>68977</v>
      </c>
      <c r="T885" s="13">
        <v>69131</v>
      </c>
      <c r="U885" s="14">
        <v>69216</v>
      </c>
      <c r="V885" s="13">
        <v>70057</v>
      </c>
      <c r="W885" s="14">
        <v>70453</v>
      </c>
      <c r="X885" s="13">
        <v>70630</v>
      </c>
      <c r="Y885" s="14">
        <v>70753</v>
      </c>
      <c r="Z885" s="13">
        <v>71045</v>
      </c>
      <c r="AA885" s="14">
        <v>71251</v>
      </c>
      <c r="AB885" s="13">
        <v>71346</v>
      </c>
      <c r="AC885" s="14">
        <v>71435</v>
      </c>
      <c r="AD885" s="13">
        <v>71658</v>
      </c>
      <c r="AE885" s="13">
        <v>71823</v>
      </c>
      <c r="AF885" s="14">
        <v>71945</v>
      </c>
    </row>
    <row r="886" s="23" customFormat="1" ht="18" customHeight="1" spans="17:32">
      <c r="Q886" s="35"/>
      <c r="R886" s="13">
        <v>68932</v>
      </c>
      <c r="S886" s="14">
        <v>68978</v>
      </c>
      <c r="T886" s="13">
        <v>69132</v>
      </c>
      <c r="U886" s="14">
        <v>69217</v>
      </c>
      <c r="V886" s="13">
        <v>70066</v>
      </c>
      <c r="W886" s="14">
        <v>70456</v>
      </c>
      <c r="X886" s="13">
        <v>70631</v>
      </c>
      <c r="Y886" s="14">
        <v>70755</v>
      </c>
      <c r="Z886" s="13">
        <v>71046</v>
      </c>
      <c r="AA886" s="14">
        <v>71253</v>
      </c>
      <c r="AB886" s="13">
        <v>71353</v>
      </c>
      <c r="AC886" s="14">
        <v>71438</v>
      </c>
      <c r="AD886" s="13">
        <v>71659</v>
      </c>
      <c r="AE886" s="13">
        <v>71825</v>
      </c>
      <c r="AF886" s="14">
        <v>71949</v>
      </c>
    </row>
    <row r="887" s="23" customFormat="1" ht="18" customHeight="1" spans="17:32">
      <c r="Q887" s="35"/>
      <c r="R887" s="13">
        <v>68933</v>
      </c>
      <c r="S887" s="14">
        <v>68979</v>
      </c>
      <c r="T887" s="13">
        <v>69133</v>
      </c>
      <c r="U887" s="14">
        <v>69218</v>
      </c>
      <c r="V887" s="13">
        <v>70067</v>
      </c>
      <c r="W887" s="14">
        <v>70462</v>
      </c>
      <c r="X887" s="13">
        <v>70632</v>
      </c>
      <c r="Y887" s="14">
        <v>70756</v>
      </c>
      <c r="Z887" s="13">
        <v>71047</v>
      </c>
      <c r="AA887" s="14">
        <v>71254</v>
      </c>
      <c r="AB887" s="13">
        <v>71354</v>
      </c>
      <c r="AC887" s="14">
        <v>71439</v>
      </c>
      <c r="AD887" s="13">
        <v>71660</v>
      </c>
      <c r="AE887" s="13">
        <v>71826</v>
      </c>
      <c r="AF887" s="14">
        <v>71950</v>
      </c>
    </row>
    <row r="888" s="23" customFormat="1" ht="18" customHeight="1" spans="17:32">
      <c r="Q888" s="35"/>
      <c r="R888" s="13">
        <v>68934</v>
      </c>
      <c r="S888" s="14">
        <v>68980</v>
      </c>
      <c r="T888" s="13">
        <v>69134</v>
      </c>
      <c r="U888" s="14">
        <v>69219</v>
      </c>
      <c r="V888" s="13">
        <v>70080</v>
      </c>
      <c r="W888" s="14">
        <v>70463</v>
      </c>
      <c r="X888" s="13">
        <v>70633</v>
      </c>
      <c r="Y888" s="14">
        <v>70757</v>
      </c>
      <c r="Z888" s="13">
        <v>71048</v>
      </c>
      <c r="AA888" s="14">
        <v>71256</v>
      </c>
      <c r="AB888" s="13">
        <v>71355</v>
      </c>
      <c r="AC888" s="14">
        <v>71440</v>
      </c>
      <c r="AD888" s="13">
        <v>71661</v>
      </c>
      <c r="AE888" s="13">
        <v>71827</v>
      </c>
      <c r="AF888" s="14">
        <v>71952</v>
      </c>
    </row>
    <row r="889" s="23" customFormat="1" ht="18" customHeight="1" spans="17:32">
      <c r="Q889" s="35"/>
      <c r="R889" s="13">
        <v>68935</v>
      </c>
      <c r="S889" s="14">
        <v>68981</v>
      </c>
      <c r="T889" s="13">
        <v>69135</v>
      </c>
      <c r="U889" s="14">
        <v>69220</v>
      </c>
      <c r="V889" s="13">
        <v>70081</v>
      </c>
      <c r="W889" s="14">
        <v>70464</v>
      </c>
      <c r="X889" s="13">
        <v>70637</v>
      </c>
      <c r="Y889" s="14">
        <v>70759</v>
      </c>
      <c r="Z889" s="13">
        <v>71049</v>
      </c>
      <c r="AA889" s="14">
        <v>71259</v>
      </c>
      <c r="AB889" s="13">
        <v>71356</v>
      </c>
      <c r="AC889" s="14">
        <v>71441</v>
      </c>
      <c r="AD889" s="13">
        <v>71662</v>
      </c>
      <c r="AE889" s="13">
        <v>71828</v>
      </c>
      <c r="AF889" s="14">
        <v>71953</v>
      </c>
    </row>
    <row r="890" s="23" customFormat="1" ht="18" customHeight="1" spans="17:32">
      <c r="Q890" s="35"/>
      <c r="R890" s="13">
        <v>68936</v>
      </c>
      <c r="S890" s="14">
        <v>68982</v>
      </c>
      <c r="T890" s="13">
        <v>69138</v>
      </c>
      <c r="U890" s="14">
        <v>69221</v>
      </c>
      <c r="V890" s="13">
        <v>70082</v>
      </c>
      <c r="W890" s="14">
        <v>70467</v>
      </c>
      <c r="X890" s="13">
        <v>70639</v>
      </c>
      <c r="Y890" s="14">
        <v>70761</v>
      </c>
      <c r="Z890" s="13">
        <v>71051</v>
      </c>
      <c r="AA890" s="14">
        <v>71260</v>
      </c>
      <c r="AB890" s="13">
        <v>71357</v>
      </c>
      <c r="AC890" s="14">
        <v>71446</v>
      </c>
      <c r="AD890" s="13">
        <v>71663</v>
      </c>
      <c r="AE890" s="13">
        <v>71831</v>
      </c>
      <c r="AF890" s="14">
        <v>71956</v>
      </c>
    </row>
    <row r="891" s="23" customFormat="1" ht="18" customHeight="1" spans="17:32">
      <c r="Q891" s="35"/>
      <c r="R891" s="13">
        <v>68937</v>
      </c>
      <c r="S891" s="14">
        <v>69020</v>
      </c>
      <c r="T891" s="13">
        <v>69140</v>
      </c>
      <c r="U891" s="14">
        <v>69301</v>
      </c>
      <c r="V891" s="13">
        <v>70083</v>
      </c>
      <c r="W891" s="14">
        <v>70512</v>
      </c>
      <c r="X891" s="13">
        <v>70640</v>
      </c>
      <c r="Y891" s="14">
        <v>70762</v>
      </c>
      <c r="Z891" s="13">
        <v>71052</v>
      </c>
      <c r="AA891" s="14">
        <v>71261</v>
      </c>
      <c r="AB891" s="13">
        <v>71358</v>
      </c>
      <c r="AC891" s="14">
        <v>71447</v>
      </c>
      <c r="AD891" s="13">
        <v>71665</v>
      </c>
      <c r="AE891" s="13">
        <v>71832</v>
      </c>
      <c r="AF891" s="14">
        <v>71957</v>
      </c>
    </row>
    <row r="892" s="23" customFormat="1" ht="18" customHeight="1" spans="17:32">
      <c r="Q892" s="35"/>
      <c r="R892" s="13">
        <v>68938</v>
      </c>
      <c r="S892" s="14">
        <v>69021</v>
      </c>
      <c r="T892" s="13">
        <v>69141</v>
      </c>
      <c r="U892" s="14">
        <v>69331</v>
      </c>
      <c r="V892" s="13">
        <v>70085</v>
      </c>
      <c r="W892" s="14">
        <v>70513</v>
      </c>
      <c r="X892" s="13">
        <v>70643</v>
      </c>
      <c r="Y892" s="14">
        <v>70772</v>
      </c>
      <c r="Z892" s="13">
        <v>71060</v>
      </c>
      <c r="AA892" s="14">
        <v>71263</v>
      </c>
      <c r="AB892" s="13">
        <v>71362</v>
      </c>
      <c r="AC892" s="14">
        <v>71449</v>
      </c>
      <c r="AD892" s="13">
        <v>71666</v>
      </c>
      <c r="AE892" s="13">
        <v>71833</v>
      </c>
      <c r="AF892" s="14">
        <v>71958</v>
      </c>
    </row>
    <row r="893" s="23" customFormat="1" ht="18" customHeight="1" spans="17:32">
      <c r="Q893" s="35"/>
      <c r="R893" s="13">
        <v>68939</v>
      </c>
      <c r="S893" s="14">
        <v>69022</v>
      </c>
      <c r="T893" s="13">
        <v>69142</v>
      </c>
      <c r="U893" s="14">
        <v>69333</v>
      </c>
      <c r="V893" s="13">
        <v>70086</v>
      </c>
      <c r="W893" s="14">
        <v>70514</v>
      </c>
      <c r="X893" s="13">
        <v>70644</v>
      </c>
      <c r="Y893" s="14">
        <v>70773</v>
      </c>
      <c r="Z893" s="13">
        <v>71061</v>
      </c>
      <c r="AA893" s="14">
        <v>71264</v>
      </c>
      <c r="AB893" s="13">
        <v>71366</v>
      </c>
      <c r="AC893" s="14">
        <v>71450</v>
      </c>
      <c r="AD893" s="13">
        <v>71667</v>
      </c>
      <c r="AE893" s="13">
        <v>71834</v>
      </c>
      <c r="AF893" s="14">
        <v>71959</v>
      </c>
    </row>
    <row r="894" s="23" customFormat="1" ht="18" customHeight="1" spans="17:32">
      <c r="Q894" s="35"/>
      <c r="R894" s="13">
        <v>68940</v>
      </c>
      <c r="S894" s="14">
        <v>69023</v>
      </c>
      <c r="T894" s="13">
        <v>69143</v>
      </c>
      <c r="U894" s="14">
        <v>69334</v>
      </c>
      <c r="V894" s="13">
        <v>70090</v>
      </c>
      <c r="W894" s="14">
        <v>70515</v>
      </c>
      <c r="X894" s="13">
        <v>70645</v>
      </c>
      <c r="Y894" s="14">
        <v>70775</v>
      </c>
      <c r="Z894" s="13">
        <v>71063</v>
      </c>
      <c r="AA894" s="14">
        <v>71266</v>
      </c>
      <c r="AB894" s="13">
        <v>71367</v>
      </c>
      <c r="AC894" s="14">
        <v>71452</v>
      </c>
      <c r="AD894" s="13">
        <v>71670</v>
      </c>
      <c r="AE894" s="13">
        <v>71835</v>
      </c>
      <c r="AF894" s="14">
        <v>71960</v>
      </c>
    </row>
    <row r="895" s="23" customFormat="1" ht="18" customHeight="1" spans="17:32">
      <c r="Q895" s="35"/>
      <c r="R895" s="13">
        <v>68941</v>
      </c>
      <c r="S895" s="14">
        <v>69024</v>
      </c>
      <c r="T895" s="13">
        <v>69144</v>
      </c>
      <c r="U895" s="14">
        <v>69335</v>
      </c>
      <c r="V895" s="13">
        <v>70091</v>
      </c>
      <c r="W895" s="14">
        <v>70516</v>
      </c>
      <c r="X895" s="13">
        <v>70648</v>
      </c>
      <c r="Y895" s="14">
        <v>70777</v>
      </c>
      <c r="Z895" s="13">
        <v>71064</v>
      </c>
      <c r="AA895" s="14">
        <v>71268</v>
      </c>
      <c r="AB895" s="13">
        <v>71368</v>
      </c>
      <c r="AC895" s="14">
        <v>71454</v>
      </c>
      <c r="AD895" s="13">
        <v>71671</v>
      </c>
      <c r="AE895" s="13">
        <v>71836</v>
      </c>
      <c r="AF895" s="14">
        <v>71961</v>
      </c>
    </row>
    <row r="896" s="23" customFormat="1" ht="18" customHeight="1" spans="17:32">
      <c r="Q896" s="35"/>
      <c r="R896" s="13">
        <v>68942</v>
      </c>
      <c r="S896" s="14">
        <v>69025</v>
      </c>
      <c r="T896" s="13">
        <v>69145</v>
      </c>
      <c r="U896" s="14">
        <v>69336</v>
      </c>
      <c r="V896" s="13">
        <v>70339</v>
      </c>
      <c r="W896" s="14">
        <v>70519</v>
      </c>
      <c r="X896" s="13">
        <v>70650</v>
      </c>
      <c r="Y896" s="14">
        <v>70781</v>
      </c>
      <c r="Z896" s="13">
        <v>71065</v>
      </c>
      <c r="AA896" s="14">
        <v>71269</v>
      </c>
      <c r="AB896" s="13">
        <v>71369</v>
      </c>
      <c r="AC896" s="14">
        <v>71455</v>
      </c>
      <c r="AD896" s="13">
        <v>71674</v>
      </c>
      <c r="AE896" s="13">
        <v>71837</v>
      </c>
      <c r="AF896" s="14">
        <v>71962</v>
      </c>
    </row>
    <row r="897" s="23" customFormat="1" ht="18" customHeight="1" spans="17:32">
      <c r="Q897" s="35"/>
      <c r="R897" s="13">
        <v>68943</v>
      </c>
      <c r="S897" s="14">
        <v>69026</v>
      </c>
      <c r="T897" s="13">
        <v>69146</v>
      </c>
      <c r="U897" s="14">
        <v>69337</v>
      </c>
      <c r="V897" s="13">
        <v>70341</v>
      </c>
      <c r="W897" s="14">
        <v>70521</v>
      </c>
      <c r="X897" s="13">
        <v>70651</v>
      </c>
      <c r="Y897" s="14">
        <v>70783</v>
      </c>
      <c r="Z897" s="13">
        <v>71067</v>
      </c>
      <c r="AA897" s="14">
        <v>71275</v>
      </c>
      <c r="AB897" s="13">
        <v>71371</v>
      </c>
      <c r="AC897" s="14">
        <v>71456</v>
      </c>
      <c r="AD897" s="13">
        <v>71675</v>
      </c>
      <c r="AE897" s="13">
        <v>71838</v>
      </c>
      <c r="AF897" s="14">
        <v>71965</v>
      </c>
    </row>
    <row r="898" s="23" customFormat="1" ht="18" customHeight="1" spans="17:32">
      <c r="Q898" s="35"/>
      <c r="R898" s="13">
        <v>68944</v>
      </c>
      <c r="S898" s="14">
        <v>69027</v>
      </c>
      <c r="T898" s="13">
        <v>69147</v>
      </c>
      <c r="U898" s="14">
        <v>69339</v>
      </c>
      <c r="V898" s="13">
        <v>70344</v>
      </c>
      <c r="W898" s="14">
        <v>70522</v>
      </c>
      <c r="X898" s="13">
        <v>70652</v>
      </c>
      <c r="Y898" s="14">
        <v>70784</v>
      </c>
      <c r="Z898" s="13">
        <v>71068</v>
      </c>
      <c r="AA898" s="14">
        <v>71276</v>
      </c>
      <c r="AB898" s="13">
        <v>71373</v>
      </c>
      <c r="AC898" s="14">
        <v>71460</v>
      </c>
      <c r="AD898" s="13">
        <v>71676</v>
      </c>
      <c r="AE898" s="13">
        <v>71839</v>
      </c>
      <c r="AF898" s="14">
        <v>71968</v>
      </c>
    </row>
    <row r="899" s="23" customFormat="1" ht="18" customHeight="1" spans="17:32">
      <c r="Q899" s="35"/>
      <c r="R899" s="13">
        <v>68945</v>
      </c>
      <c r="S899" s="14">
        <v>69028</v>
      </c>
      <c r="T899" s="13">
        <v>69148</v>
      </c>
      <c r="U899" s="14">
        <v>69340</v>
      </c>
      <c r="V899" s="13">
        <v>70346</v>
      </c>
      <c r="W899" s="14">
        <v>70524</v>
      </c>
      <c r="X899" s="13">
        <v>70653</v>
      </c>
      <c r="Y899" s="14">
        <v>70787</v>
      </c>
      <c r="Z899" s="13">
        <v>71069</v>
      </c>
      <c r="AA899" s="14">
        <v>71277</v>
      </c>
      <c r="AB899" s="13">
        <v>71375</v>
      </c>
      <c r="AC899" s="14">
        <v>71462</v>
      </c>
      <c r="AD899" s="13">
        <v>71677</v>
      </c>
      <c r="AE899" s="13">
        <v>71841</v>
      </c>
      <c r="AF899" s="14">
        <v>71969</v>
      </c>
    </row>
    <row r="900" s="23" customFormat="1" ht="18" customHeight="1" spans="17:32">
      <c r="Q900" s="35"/>
      <c r="R900" s="13">
        <v>68946</v>
      </c>
      <c r="S900" s="14">
        <v>69029</v>
      </c>
      <c r="T900" s="13">
        <v>69149</v>
      </c>
      <c r="U900" s="14">
        <v>69343</v>
      </c>
      <c r="V900" s="13">
        <v>70352</v>
      </c>
      <c r="W900" s="14">
        <v>70531</v>
      </c>
      <c r="X900" s="13">
        <v>70654</v>
      </c>
      <c r="Y900" s="14">
        <v>70788</v>
      </c>
      <c r="Z900" s="13">
        <v>71070</v>
      </c>
      <c r="AA900" s="14">
        <v>71279</v>
      </c>
      <c r="AB900" s="13">
        <v>71377</v>
      </c>
      <c r="AC900" s="14">
        <v>71465</v>
      </c>
      <c r="AD900" s="13">
        <v>71678</v>
      </c>
      <c r="AE900" s="13">
        <v>71842</v>
      </c>
      <c r="AF900" s="14">
        <v>71970</v>
      </c>
    </row>
    <row r="901" s="23" customFormat="1" ht="18" customHeight="1" spans="17:32">
      <c r="Q901" s="35"/>
      <c r="R901" s="13">
        <v>68947</v>
      </c>
      <c r="S901" s="14">
        <v>69030</v>
      </c>
      <c r="T901" s="13">
        <v>69150</v>
      </c>
      <c r="U901" s="14">
        <v>69345</v>
      </c>
      <c r="V901" s="13">
        <v>70353</v>
      </c>
      <c r="W901" s="14">
        <v>70532</v>
      </c>
      <c r="X901" s="13">
        <v>70655</v>
      </c>
      <c r="Y901" s="14">
        <v>70789</v>
      </c>
      <c r="Z901" s="13">
        <v>71071</v>
      </c>
      <c r="AA901" s="14">
        <v>71282</v>
      </c>
      <c r="AB901" s="13">
        <v>71378</v>
      </c>
      <c r="AC901" s="14">
        <v>71467</v>
      </c>
      <c r="AD901" s="13">
        <v>71720</v>
      </c>
      <c r="AE901" s="13">
        <v>71845</v>
      </c>
      <c r="AF901" s="14">
        <v>71971</v>
      </c>
    </row>
    <row r="902" s="23" customFormat="1" ht="18" customHeight="1" spans="17:32">
      <c r="Q902" s="35"/>
      <c r="R902" s="13">
        <v>68948</v>
      </c>
      <c r="S902" s="14">
        <v>69031</v>
      </c>
      <c r="T902" s="13">
        <v>69151</v>
      </c>
      <c r="U902" s="14">
        <v>69346</v>
      </c>
      <c r="V902" s="13">
        <v>70354</v>
      </c>
      <c r="W902" s="14">
        <v>70534</v>
      </c>
      <c r="X902" s="13">
        <v>70656</v>
      </c>
      <c r="Y902" s="14">
        <v>71001</v>
      </c>
      <c r="Z902" s="13">
        <v>71072</v>
      </c>
      <c r="AA902" s="14">
        <v>71284</v>
      </c>
      <c r="AB902" s="13">
        <v>71401</v>
      </c>
      <c r="AC902" s="14">
        <v>71468</v>
      </c>
      <c r="AD902" s="13">
        <v>71721</v>
      </c>
      <c r="AE902" s="13">
        <v>71846</v>
      </c>
      <c r="AF902" s="14">
        <v>71972</v>
      </c>
    </row>
    <row r="903" s="23" customFormat="1" ht="18" customHeight="1" spans="17:32">
      <c r="Q903" s="35"/>
      <c r="R903" s="13">
        <v>68949</v>
      </c>
      <c r="S903" s="14">
        <v>69032</v>
      </c>
      <c r="T903" s="13">
        <v>69152</v>
      </c>
      <c r="U903" s="14">
        <v>69347</v>
      </c>
      <c r="V903" s="13">
        <v>70355</v>
      </c>
      <c r="W903" s="14">
        <v>70537</v>
      </c>
      <c r="X903" s="13">
        <v>70657</v>
      </c>
      <c r="Y903" s="14">
        <v>71002</v>
      </c>
      <c r="Z903" s="13">
        <v>71073</v>
      </c>
      <c r="AA903" s="14">
        <v>71286</v>
      </c>
      <c r="AB903" s="13">
        <v>71403</v>
      </c>
      <c r="AC903" s="14">
        <v>71469</v>
      </c>
      <c r="AD903" s="13">
        <v>71722</v>
      </c>
      <c r="AE903" s="13">
        <v>71847</v>
      </c>
      <c r="AF903" s="14">
        <v>71973</v>
      </c>
    </row>
    <row r="904" s="23" customFormat="1" ht="18" customHeight="1" spans="17:32">
      <c r="Q904" s="35"/>
      <c r="R904" s="13">
        <v>68950</v>
      </c>
      <c r="S904" s="14">
        <v>69033</v>
      </c>
      <c r="T904" s="13">
        <v>69153</v>
      </c>
      <c r="U904" s="14">
        <v>69348</v>
      </c>
      <c r="V904" s="13">
        <v>70356</v>
      </c>
      <c r="W904" s="14">
        <v>70538</v>
      </c>
      <c r="X904" s="13">
        <v>70658</v>
      </c>
      <c r="Y904" s="14">
        <v>71003</v>
      </c>
      <c r="Z904" s="13">
        <v>71078</v>
      </c>
      <c r="AA904" s="14">
        <v>71295</v>
      </c>
      <c r="AB904" s="13">
        <v>71404</v>
      </c>
      <c r="AC904" s="14">
        <v>71472</v>
      </c>
      <c r="AD904" s="13">
        <v>71724</v>
      </c>
      <c r="AE904" s="13">
        <v>71851</v>
      </c>
      <c r="AF904" s="14">
        <v>72001</v>
      </c>
    </row>
    <row r="905" s="23" customFormat="1" ht="18" customHeight="1" spans="17:32">
      <c r="Q905" s="35"/>
      <c r="R905" s="13">
        <v>68952</v>
      </c>
      <c r="S905" s="14">
        <v>69034</v>
      </c>
      <c r="T905" s="13">
        <v>69154</v>
      </c>
      <c r="U905" s="14">
        <v>69349</v>
      </c>
      <c r="V905" s="13">
        <v>70357</v>
      </c>
      <c r="W905" s="14">
        <v>70540</v>
      </c>
      <c r="X905" s="13">
        <v>70660</v>
      </c>
      <c r="Y905" s="14">
        <v>71004</v>
      </c>
      <c r="Z905" s="13">
        <v>71079</v>
      </c>
      <c r="AA905" s="14">
        <v>71316</v>
      </c>
      <c r="AB905" s="13">
        <v>71406</v>
      </c>
      <c r="AC905" s="14">
        <v>71473</v>
      </c>
      <c r="AD905" s="13">
        <v>71725</v>
      </c>
      <c r="AE905" s="13">
        <v>71853</v>
      </c>
      <c r="AF905" s="14">
        <v>72003</v>
      </c>
    </row>
    <row r="906" s="23" customFormat="1" ht="18" customHeight="1" spans="17:32">
      <c r="Q906" s="35"/>
      <c r="R906" s="13">
        <v>68954</v>
      </c>
      <c r="S906" s="14">
        <v>69036</v>
      </c>
      <c r="T906" s="13">
        <v>69155</v>
      </c>
      <c r="U906" s="14">
        <v>69350</v>
      </c>
      <c r="V906" s="13">
        <v>70358</v>
      </c>
      <c r="W906" s="14">
        <v>70542</v>
      </c>
      <c r="X906" s="13">
        <v>70661</v>
      </c>
      <c r="Y906" s="14">
        <v>71007</v>
      </c>
      <c r="Z906" s="13">
        <v>71080</v>
      </c>
      <c r="AA906" s="14">
        <v>71320</v>
      </c>
      <c r="AB906" s="13">
        <v>71407</v>
      </c>
      <c r="AC906" s="14">
        <v>71474</v>
      </c>
      <c r="AD906" s="13">
        <v>71726</v>
      </c>
      <c r="AE906" s="13">
        <v>71855</v>
      </c>
      <c r="AF906" s="14">
        <v>72004</v>
      </c>
    </row>
    <row r="907" s="23" customFormat="1" ht="18" customHeight="1" spans="17:32">
      <c r="Q907" s="35"/>
      <c r="R907" s="13">
        <v>68955</v>
      </c>
      <c r="S907" s="14">
        <v>69037</v>
      </c>
      <c r="T907" s="13">
        <v>69156</v>
      </c>
      <c r="U907" s="14">
        <v>69351</v>
      </c>
      <c r="V907" s="13">
        <v>70372</v>
      </c>
      <c r="W907" s="14">
        <v>70543</v>
      </c>
      <c r="X907" s="13">
        <v>70662</v>
      </c>
      <c r="Y907" s="14">
        <v>71008</v>
      </c>
      <c r="Z907" s="13">
        <v>71082</v>
      </c>
      <c r="AA907" s="14">
        <v>71322</v>
      </c>
      <c r="AB907" s="13">
        <v>71409</v>
      </c>
      <c r="AC907" s="14">
        <v>71475</v>
      </c>
      <c r="AD907" s="13">
        <v>71728</v>
      </c>
      <c r="AE907" s="13">
        <v>71857</v>
      </c>
      <c r="AF907" s="14">
        <v>72005</v>
      </c>
    </row>
    <row r="908" s="23" customFormat="1" ht="18" customHeight="1" spans="17:32">
      <c r="Q908" s="35"/>
      <c r="R908" s="13">
        <v>72006</v>
      </c>
      <c r="S908" s="14">
        <v>72072</v>
      </c>
      <c r="T908" s="13">
        <v>72165</v>
      </c>
      <c r="U908" s="14">
        <v>72365</v>
      </c>
      <c r="V908" s="13">
        <v>72438</v>
      </c>
      <c r="W908" s="14">
        <v>72526</v>
      </c>
      <c r="X908" s="13">
        <v>72587</v>
      </c>
      <c r="Y908" s="14">
        <v>72682</v>
      </c>
      <c r="Z908" s="13">
        <v>72843</v>
      </c>
      <c r="AA908" s="14">
        <v>73015</v>
      </c>
      <c r="AB908" s="13">
        <v>73425</v>
      </c>
      <c r="AC908" s="14">
        <v>73541</v>
      </c>
      <c r="AD908" s="13">
        <v>73642</v>
      </c>
      <c r="AE908" s="13">
        <v>73739</v>
      </c>
      <c r="AF908" s="14">
        <v>73852</v>
      </c>
    </row>
    <row r="909" s="23" customFormat="1" ht="18" customHeight="1" spans="17:32">
      <c r="Q909" s="35"/>
      <c r="R909" s="13">
        <v>72010</v>
      </c>
      <c r="S909" s="14">
        <v>72073</v>
      </c>
      <c r="T909" s="13">
        <v>72166</v>
      </c>
      <c r="U909" s="14">
        <v>72366</v>
      </c>
      <c r="V909" s="13">
        <v>72439</v>
      </c>
      <c r="W909" s="14">
        <v>72527</v>
      </c>
      <c r="X909" s="13">
        <v>72610</v>
      </c>
      <c r="Y909" s="14">
        <v>72683</v>
      </c>
      <c r="Z909" s="13">
        <v>72845</v>
      </c>
      <c r="AA909" s="14">
        <v>73016</v>
      </c>
      <c r="AB909" s="13">
        <v>73430</v>
      </c>
      <c r="AC909" s="14">
        <v>73542</v>
      </c>
      <c r="AD909" s="13">
        <v>73644</v>
      </c>
      <c r="AE909" s="13">
        <v>73741</v>
      </c>
      <c r="AF909" s="14">
        <v>73853</v>
      </c>
    </row>
    <row r="910" s="23" customFormat="1" ht="18" customHeight="1" spans="17:32">
      <c r="Q910" s="35"/>
      <c r="R910" s="13">
        <v>72013</v>
      </c>
      <c r="S910" s="14">
        <v>72074</v>
      </c>
      <c r="T910" s="13">
        <v>72167</v>
      </c>
      <c r="U910" s="14">
        <v>72367</v>
      </c>
      <c r="V910" s="13">
        <v>72440</v>
      </c>
      <c r="W910" s="14">
        <v>72528</v>
      </c>
      <c r="X910" s="13">
        <v>72611</v>
      </c>
      <c r="Y910" s="14">
        <v>72685</v>
      </c>
      <c r="Z910" s="13">
        <v>72846</v>
      </c>
      <c r="AA910" s="14">
        <v>73017</v>
      </c>
      <c r="AB910" s="13">
        <v>73432</v>
      </c>
      <c r="AC910" s="14">
        <v>73543</v>
      </c>
      <c r="AD910" s="13">
        <v>73645</v>
      </c>
      <c r="AE910" s="13">
        <v>73742</v>
      </c>
      <c r="AF910" s="14">
        <v>73855</v>
      </c>
    </row>
    <row r="911" s="23" customFormat="1" ht="18" customHeight="1" spans="17:32">
      <c r="Q911" s="35"/>
      <c r="R911" s="13">
        <v>72014</v>
      </c>
      <c r="S911" s="14">
        <v>72075</v>
      </c>
      <c r="T911" s="13">
        <v>72168</v>
      </c>
      <c r="U911" s="14">
        <v>72368</v>
      </c>
      <c r="V911" s="13">
        <v>72441</v>
      </c>
      <c r="W911" s="14">
        <v>72529</v>
      </c>
      <c r="X911" s="13">
        <v>72613</v>
      </c>
      <c r="Y911" s="14">
        <v>72686</v>
      </c>
      <c r="Z911" s="13">
        <v>72847</v>
      </c>
      <c r="AA911" s="14">
        <v>73021</v>
      </c>
      <c r="AB911" s="13">
        <v>73433</v>
      </c>
      <c r="AC911" s="14">
        <v>73544</v>
      </c>
      <c r="AD911" s="13">
        <v>73646</v>
      </c>
      <c r="AE911" s="13">
        <v>73743</v>
      </c>
      <c r="AF911" s="14">
        <v>73857</v>
      </c>
    </row>
    <row r="912" s="23" customFormat="1" ht="18" customHeight="1" spans="17:32">
      <c r="Q912" s="35"/>
      <c r="R912" s="13">
        <v>72016</v>
      </c>
      <c r="S912" s="14">
        <v>72080</v>
      </c>
      <c r="T912" s="13">
        <v>72169</v>
      </c>
      <c r="U912" s="14">
        <v>72369</v>
      </c>
      <c r="V912" s="13">
        <v>72442</v>
      </c>
      <c r="W912" s="14">
        <v>72530</v>
      </c>
      <c r="X912" s="13">
        <v>72617</v>
      </c>
      <c r="Y912" s="14">
        <v>72687</v>
      </c>
      <c r="Z912" s="13">
        <v>72851</v>
      </c>
      <c r="AA912" s="14">
        <v>73024</v>
      </c>
      <c r="AB912" s="13">
        <v>73434</v>
      </c>
      <c r="AC912" s="14">
        <v>73546</v>
      </c>
      <c r="AD912" s="13">
        <v>73647</v>
      </c>
      <c r="AE912" s="13">
        <v>73744</v>
      </c>
      <c r="AF912" s="14">
        <v>73858</v>
      </c>
    </row>
    <row r="913" s="23" customFormat="1" ht="18" customHeight="1" spans="17:32">
      <c r="Q913" s="35"/>
      <c r="R913" s="13">
        <v>72017</v>
      </c>
      <c r="S913" s="14">
        <v>72081</v>
      </c>
      <c r="T913" s="13">
        <v>72170</v>
      </c>
      <c r="U913" s="14">
        <v>72370</v>
      </c>
      <c r="V913" s="13">
        <v>72443</v>
      </c>
      <c r="W913" s="14">
        <v>72531</v>
      </c>
      <c r="X913" s="13">
        <v>72619</v>
      </c>
      <c r="Y913" s="14">
        <v>72717</v>
      </c>
      <c r="Z913" s="13">
        <v>72852</v>
      </c>
      <c r="AA913" s="14">
        <v>73027</v>
      </c>
      <c r="AB913" s="13">
        <v>73435</v>
      </c>
      <c r="AC913" s="14">
        <v>73547</v>
      </c>
      <c r="AD913" s="13">
        <v>73648</v>
      </c>
      <c r="AE913" s="13">
        <v>73746</v>
      </c>
      <c r="AF913" s="14">
        <v>73859</v>
      </c>
    </row>
    <row r="914" s="23" customFormat="1" ht="18" customHeight="1" spans="17:32">
      <c r="Q914" s="35"/>
      <c r="R914" s="13">
        <v>72020</v>
      </c>
      <c r="S914" s="14">
        <v>72082</v>
      </c>
      <c r="T914" s="13">
        <v>72175</v>
      </c>
      <c r="U914" s="14">
        <v>72372</v>
      </c>
      <c r="V914" s="13">
        <v>72444</v>
      </c>
      <c r="W914" s="14">
        <v>72532</v>
      </c>
      <c r="X914" s="13">
        <v>72623</v>
      </c>
      <c r="Y914" s="14">
        <v>72721</v>
      </c>
      <c r="Z914" s="13">
        <v>72853</v>
      </c>
      <c r="AA914" s="14">
        <v>73028</v>
      </c>
      <c r="AB914" s="13">
        <v>73436</v>
      </c>
      <c r="AC914" s="14">
        <v>73548</v>
      </c>
      <c r="AD914" s="13">
        <v>73650</v>
      </c>
      <c r="AE914" s="13">
        <v>73747</v>
      </c>
      <c r="AF914" s="14">
        <v>73860</v>
      </c>
    </row>
    <row r="915" s="23" customFormat="1" ht="18" customHeight="1" spans="17:32">
      <c r="Q915" s="35"/>
      <c r="R915" s="13">
        <v>72021</v>
      </c>
      <c r="S915" s="14">
        <v>72083</v>
      </c>
      <c r="T915" s="13">
        <v>72179</v>
      </c>
      <c r="U915" s="14">
        <v>72373</v>
      </c>
      <c r="V915" s="13">
        <v>72447</v>
      </c>
      <c r="W915" s="14">
        <v>72533</v>
      </c>
      <c r="X915" s="13">
        <v>72624</v>
      </c>
      <c r="Y915" s="14">
        <v>72727</v>
      </c>
      <c r="Z915" s="13">
        <v>72854</v>
      </c>
      <c r="AA915" s="14">
        <v>73029</v>
      </c>
      <c r="AB915" s="13">
        <v>73437</v>
      </c>
      <c r="AC915" s="14">
        <v>73549</v>
      </c>
      <c r="AD915" s="13">
        <v>73651</v>
      </c>
      <c r="AE915" s="13">
        <v>73749</v>
      </c>
      <c r="AF915" s="14">
        <v>73901</v>
      </c>
    </row>
    <row r="916" s="23" customFormat="1" ht="18" customHeight="1" spans="17:32">
      <c r="Q916" s="35"/>
      <c r="R916" s="13">
        <v>72024</v>
      </c>
      <c r="S916" s="14">
        <v>72084</v>
      </c>
      <c r="T916" s="13">
        <v>72182</v>
      </c>
      <c r="U916" s="14">
        <v>72374</v>
      </c>
      <c r="V916" s="13">
        <v>72450</v>
      </c>
      <c r="W916" s="14">
        <v>72534</v>
      </c>
      <c r="X916" s="13">
        <v>72628</v>
      </c>
      <c r="Y916" s="14">
        <v>72729</v>
      </c>
      <c r="Z916" s="13">
        <v>72856</v>
      </c>
      <c r="AA916" s="14">
        <v>73030</v>
      </c>
      <c r="AB916" s="13">
        <v>73438</v>
      </c>
      <c r="AC916" s="14">
        <v>73550</v>
      </c>
      <c r="AD916" s="13">
        <v>73654</v>
      </c>
      <c r="AE916" s="13">
        <v>73750</v>
      </c>
      <c r="AF916" s="14">
        <v>73931</v>
      </c>
    </row>
    <row r="917" s="23" customFormat="1" ht="18" customHeight="1" spans="17:32">
      <c r="Q917" s="35"/>
      <c r="R917" s="13">
        <v>72025</v>
      </c>
      <c r="S917" s="14">
        <v>72085</v>
      </c>
      <c r="T917" s="13">
        <v>72311</v>
      </c>
      <c r="U917" s="14">
        <v>72376</v>
      </c>
      <c r="V917" s="13">
        <v>72453</v>
      </c>
      <c r="W917" s="14">
        <v>72536</v>
      </c>
      <c r="X917" s="13">
        <v>72629</v>
      </c>
      <c r="Y917" s="14">
        <v>72732</v>
      </c>
      <c r="Z917" s="13">
        <v>72857</v>
      </c>
      <c r="AA917" s="14">
        <v>73032</v>
      </c>
      <c r="AB917" s="13">
        <v>73439</v>
      </c>
      <c r="AC917" s="14">
        <v>73551</v>
      </c>
      <c r="AD917" s="13">
        <v>73655</v>
      </c>
      <c r="AE917" s="13">
        <v>73753</v>
      </c>
      <c r="AF917" s="14">
        <v>73932</v>
      </c>
    </row>
    <row r="918" s="23" customFormat="1" ht="18" customHeight="1" spans="17:32">
      <c r="Q918" s="35"/>
      <c r="R918" s="13">
        <v>72026</v>
      </c>
      <c r="S918" s="14">
        <v>72087</v>
      </c>
      <c r="T918" s="13">
        <v>72312</v>
      </c>
      <c r="U918" s="14">
        <v>72379</v>
      </c>
      <c r="V918" s="13">
        <v>72454</v>
      </c>
      <c r="W918" s="14">
        <v>72537</v>
      </c>
      <c r="X918" s="13">
        <v>72630</v>
      </c>
      <c r="Y918" s="14">
        <v>72733</v>
      </c>
      <c r="Z918" s="13">
        <v>72860</v>
      </c>
      <c r="AA918" s="14">
        <v>73038</v>
      </c>
      <c r="AB918" s="13">
        <v>73440</v>
      </c>
      <c r="AC918" s="14">
        <v>73552</v>
      </c>
      <c r="AD918" s="13">
        <v>73658</v>
      </c>
      <c r="AE918" s="13">
        <v>73754</v>
      </c>
      <c r="AF918" s="14">
        <v>73933</v>
      </c>
    </row>
    <row r="919" s="23" customFormat="1" ht="18" customHeight="1" spans="17:32">
      <c r="Q919" s="35"/>
      <c r="R919" s="13">
        <v>72027</v>
      </c>
      <c r="S919" s="14">
        <v>72088</v>
      </c>
      <c r="T919" s="13">
        <v>72313</v>
      </c>
      <c r="U919" s="14">
        <v>72383</v>
      </c>
      <c r="V919" s="13">
        <v>72455</v>
      </c>
      <c r="W919" s="14">
        <v>72538</v>
      </c>
      <c r="X919" s="13">
        <v>72631</v>
      </c>
      <c r="Y919" s="14">
        <v>72736</v>
      </c>
      <c r="Z919" s="13">
        <v>72863</v>
      </c>
      <c r="AA919" s="14">
        <v>73040</v>
      </c>
      <c r="AB919" s="13">
        <v>73441</v>
      </c>
      <c r="AC919" s="14">
        <v>73553</v>
      </c>
      <c r="AD919" s="13">
        <v>73659</v>
      </c>
      <c r="AE919" s="13">
        <v>73755</v>
      </c>
      <c r="AF919" s="14">
        <v>73937</v>
      </c>
    </row>
    <row r="920" s="23" customFormat="1" ht="18" customHeight="1" spans="17:32">
      <c r="Q920" s="35"/>
      <c r="R920" s="13">
        <v>72028</v>
      </c>
      <c r="S920" s="14">
        <v>72101</v>
      </c>
      <c r="T920" s="13">
        <v>72320</v>
      </c>
      <c r="U920" s="14">
        <v>72384</v>
      </c>
      <c r="V920" s="13">
        <v>72456</v>
      </c>
      <c r="W920" s="14">
        <v>72539</v>
      </c>
      <c r="X920" s="13">
        <v>72632</v>
      </c>
      <c r="Y920" s="14">
        <v>72738</v>
      </c>
      <c r="Z920" s="13">
        <v>72924</v>
      </c>
      <c r="AA920" s="14">
        <v>73041</v>
      </c>
      <c r="AB920" s="13">
        <v>73442</v>
      </c>
      <c r="AC920" s="14">
        <v>73554</v>
      </c>
      <c r="AD920" s="13">
        <v>73660</v>
      </c>
      <c r="AE920" s="13">
        <v>73756</v>
      </c>
      <c r="AF920" s="14">
        <v>73938</v>
      </c>
    </row>
    <row r="921" s="23" customFormat="1" ht="18" customHeight="1" spans="17:32">
      <c r="Q921" s="35"/>
      <c r="R921" s="13">
        <v>72029</v>
      </c>
      <c r="S921" s="14">
        <v>72102</v>
      </c>
      <c r="T921" s="13">
        <v>72321</v>
      </c>
      <c r="U921" s="14">
        <v>72386</v>
      </c>
      <c r="V921" s="13">
        <v>72457</v>
      </c>
      <c r="W921" s="14">
        <v>72540</v>
      </c>
      <c r="X921" s="13">
        <v>72633</v>
      </c>
      <c r="Y921" s="14">
        <v>72740</v>
      </c>
      <c r="Z921" s="13">
        <v>72926</v>
      </c>
      <c r="AA921" s="14">
        <v>73042</v>
      </c>
      <c r="AB921" s="13">
        <v>73443</v>
      </c>
      <c r="AC921" s="14">
        <v>73555</v>
      </c>
      <c r="AD921" s="13">
        <v>73661</v>
      </c>
      <c r="AE921" s="13">
        <v>73757</v>
      </c>
      <c r="AF921" s="14">
        <v>73939</v>
      </c>
    </row>
    <row r="922" s="23" customFormat="1" ht="18" customHeight="1" spans="17:32">
      <c r="Q922" s="35"/>
      <c r="R922" s="13">
        <v>72030</v>
      </c>
      <c r="S922" s="14">
        <v>72107</v>
      </c>
      <c r="T922" s="13">
        <v>72322</v>
      </c>
      <c r="U922" s="14">
        <v>72387</v>
      </c>
      <c r="V922" s="13">
        <v>72458</v>
      </c>
      <c r="W922" s="14">
        <v>72542</v>
      </c>
      <c r="X922" s="13">
        <v>72634</v>
      </c>
      <c r="Y922" s="14">
        <v>72742</v>
      </c>
      <c r="Z922" s="13">
        <v>72927</v>
      </c>
      <c r="AA922" s="14">
        <v>73043</v>
      </c>
      <c r="AB922" s="13">
        <v>73444</v>
      </c>
      <c r="AC922" s="14">
        <v>73556</v>
      </c>
      <c r="AD922" s="13">
        <v>73662</v>
      </c>
      <c r="AE922" s="13">
        <v>73758</v>
      </c>
      <c r="AF922" s="14">
        <v>73942</v>
      </c>
    </row>
    <row r="923" s="23" customFormat="1" ht="18" customHeight="1" spans="17:32">
      <c r="Q923" s="35"/>
      <c r="R923" s="13">
        <v>72031</v>
      </c>
      <c r="S923" s="14">
        <v>72108</v>
      </c>
      <c r="T923" s="13">
        <v>72324</v>
      </c>
      <c r="U923" s="14">
        <v>72390</v>
      </c>
      <c r="V923" s="13">
        <v>72459</v>
      </c>
      <c r="W923" s="14">
        <v>72544</v>
      </c>
      <c r="X923" s="13">
        <v>72635</v>
      </c>
      <c r="Y923" s="14">
        <v>72744</v>
      </c>
      <c r="Z923" s="13">
        <v>72930</v>
      </c>
      <c r="AA923" s="14">
        <v>73047</v>
      </c>
      <c r="AB923" s="13">
        <v>73446</v>
      </c>
      <c r="AC923" s="14">
        <v>73557</v>
      </c>
      <c r="AD923" s="13">
        <v>73663</v>
      </c>
      <c r="AE923" s="13">
        <v>73759</v>
      </c>
      <c r="AF923" s="14">
        <v>73944</v>
      </c>
    </row>
    <row r="924" s="23" customFormat="1" ht="18" customHeight="1" spans="17:32">
      <c r="Q924" s="35"/>
      <c r="R924" s="13">
        <v>72036</v>
      </c>
      <c r="S924" s="14">
        <v>72111</v>
      </c>
      <c r="T924" s="13">
        <v>72325</v>
      </c>
      <c r="U924" s="14">
        <v>72392</v>
      </c>
      <c r="V924" s="13">
        <v>72460</v>
      </c>
      <c r="W924" s="14">
        <v>72546</v>
      </c>
      <c r="X924" s="13">
        <v>72636</v>
      </c>
      <c r="Y924" s="14">
        <v>72747</v>
      </c>
      <c r="Z924" s="13">
        <v>72932</v>
      </c>
      <c r="AA924" s="14">
        <v>73050</v>
      </c>
      <c r="AB924" s="13">
        <v>73447</v>
      </c>
      <c r="AC924" s="14">
        <v>73559</v>
      </c>
      <c r="AD924" s="13">
        <v>73664</v>
      </c>
      <c r="AE924" s="13">
        <v>73760</v>
      </c>
      <c r="AF924" s="14">
        <v>73945</v>
      </c>
    </row>
    <row r="925" s="23" customFormat="1" ht="18" customHeight="1" spans="17:32">
      <c r="Q925" s="35"/>
      <c r="R925" s="13">
        <v>72037</v>
      </c>
      <c r="S925" s="14">
        <v>72112</v>
      </c>
      <c r="T925" s="13">
        <v>72326</v>
      </c>
      <c r="U925" s="14">
        <v>72394</v>
      </c>
      <c r="V925" s="13">
        <v>72461</v>
      </c>
      <c r="W925" s="14">
        <v>72550</v>
      </c>
      <c r="X925" s="13">
        <v>72638</v>
      </c>
      <c r="Y925" s="14">
        <v>72749</v>
      </c>
      <c r="Z925" s="13">
        <v>72933</v>
      </c>
      <c r="AA925" s="14">
        <v>73051</v>
      </c>
      <c r="AB925" s="13">
        <v>73448</v>
      </c>
      <c r="AC925" s="14">
        <v>73560</v>
      </c>
      <c r="AD925" s="13">
        <v>73666</v>
      </c>
      <c r="AE925" s="13">
        <v>73761</v>
      </c>
      <c r="AF925" s="14">
        <v>73946</v>
      </c>
    </row>
    <row r="926" s="23" customFormat="1" ht="18" customHeight="1" spans="17:32">
      <c r="Q926" s="35"/>
      <c r="R926" s="13">
        <v>72038</v>
      </c>
      <c r="S926" s="14">
        <v>72121</v>
      </c>
      <c r="T926" s="13">
        <v>72327</v>
      </c>
      <c r="U926" s="14">
        <v>72395</v>
      </c>
      <c r="V926" s="13">
        <v>72462</v>
      </c>
      <c r="W926" s="14">
        <v>72554</v>
      </c>
      <c r="X926" s="13">
        <v>72639</v>
      </c>
      <c r="Y926" s="14">
        <v>72752</v>
      </c>
      <c r="Z926" s="13">
        <v>72934</v>
      </c>
      <c r="AA926" s="14">
        <v>73052</v>
      </c>
      <c r="AB926" s="13">
        <v>73449</v>
      </c>
      <c r="AC926" s="14">
        <v>73561</v>
      </c>
      <c r="AD926" s="13">
        <v>73667</v>
      </c>
      <c r="AE926" s="13">
        <v>73762</v>
      </c>
      <c r="AF926" s="14">
        <v>73947</v>
      </c>
    </row>
    <row r="927" s="23" customFormat="1" ht="18" customHeight="1" spans="17:32">
      <c r="Q927" s="35"/>
      <c r="R927" s="13">
        <v>72039</v>
      </c>
      <c r="S927" s="14">
        <v>72122</v>
      </c>
      <c r="T927" s="13">
        <v>72328</v>
      </c>
      <c r="U927" s="14">
        <v>72410</v>
      </c>
      <c r="V927" s="13">
        <v>72464</v>
      </c>
      <c r="W927" s="14">
        <v>72555</v>
      </c>
      <c r="X927" s="13">
        <v>72640</v>
      </c>
      <c r="Y927" s="14">
        <v>72760</v>
      </c>
      <c r="Z927" s="13">
        <v>72937</v>
      </c>
      <c r="AA927" s="14">
        <v>73053</v>
      </c>
      <c r="AB927" s="13">
        <v>73450</v>
      </c>
      <c r="AC927" s="14">
        <v>73562</v>
      </c>
      <c r="AD927" s="13">
        <v>73668</v>
      </c>
      <c r="AE927" s="13">
        <v>73763</v>
      </c>
      <c r="AF927" s="14">
        <v>73949</v>
      </c>
    </row>
    <row r="928" s="23" customFormat="1" ht="18" customHeight="1" spans="17:32">
      <c r="Q928" s="35"/>
      <c r="R928" s="13">
        <v>72040</v>
      </c>
      <c r="S928" s="14">
        <v>72123</v>
      </c>
      <c r="T928" s="13">
        <v>72329</v>
      </c>
      <c r="U928" s="14">
        <v>72412</v>
      </c>
      <c r="V928" s="13">
        <v>72466</v>
      </c>
      <c r="W928" s="14">
        <v>72556</v>
      </c>
      <c r="X928" s="13">
        <v>72641</v>
      </c>
      <c r="Y928" s="14">
        <v>72768</v>
      </c>
      <c r="Z928" s="13">
        <v>72938</v>
      </c>
      <c r="AA928" s="14">
        <v>73054</v>
      </c>
      <c r="AB928" s="13">
        <v>73453</v>
      </c>
      <c r="AC928" s="14">
        <v>73564</v>
      </c>
      <c r="AD928" s="13">
        <v>73669</v>
      </c>
      <c r="AE928" s="13">
        <v>73764</v>
      </c>
      <c r="AF928" s="14">
        <v>73950</v>
      </c>
    </row>
    <row r="929" s="23" customFormat="1" ht="18" customHeight="1" spans="17:32">
      <c r="Q929" s="35"/>
      <c r="R929" s="13">
        <v>72041</v>
      </c>
      <c r="S929" s="14">
        <v>72125</v>
      </c>
      <c r="T929" s="13">
        <v>72330</v>
      </c>
      <c r="U929" s="14">
        <v>72413</v>
      </c>
      <c r="V929" s="13">
        <v>72467</v>
      </c>
      <c r="W929" s="14">
        <v>72560</v>
      </c>
      <c r="X929" s="13">
        <v>72642</v>
      </c>
      <c r="Y929" s="14">
        <v>72769</v>
      </c>
      <c r="Z929" s="13">
        <v>72940</v>
      </c>
      <c r="AA929" s="14">
        <v>73055</v>
      </c>
      <c r="AB929" s="13">
        <v>73455</v>
      </c>
      <c r="AC929" s="14">
        <v>73565</v>
      </c>
      <c r="AD929" s="13">
        <v>73673</v>
      </c>
      <c r="AE929" s="13">
        <v>73766</v>
      </c>
      <c r="AF929" s="14">
        <v>73951</v>
      </c>
    </row>
    <row r="930" s="23" customFormat="1" ht="18" customHeight="1" spans="17:32">
      <c r="Q930" s="35"/>
      <c r="R930" s="13">
        <v>72042</v>
      </c>
      <c r="S930" s="14">
        <v>72126</v>
      </c>
      <c r="T930" s="13">
        <v>72331</v>
      </c>
      <c r="U930" s="14">
        <v>72414</v>
      </c>
      <c r="V930" s="13">
        <v>72469</v>
      </c>
      <c r="W930" s="14">
        <v>72561</v>
      </c>
      <c r="X930" s="13">
        <v>72644</v>
      </c>
      <c r="Y930" s="14">
        <v>72773</v>
      </c>
      <c r="Z930" s="13">
        <v>72943</v>
      </c>
      <c r="AA930" s="14">
        <v>73056</v>
      </c>
      <c r="AB930" s="13">
        <v>73456</v>
      </c>
      <c r="AC930" s="14">
        <v>73566</v>
      </c>
      <c r="AD930" s="13">
        <v>73716</v>
      </c>
      <c r="AE930" s="13">
        <v>73768</v>
      </c>
      <c r="AF930" s="14">
        <v>74001</v>
      </c>
    </row>
    <row r="931" s="23" customFormat="1" ht="18" customHeight="1" spans="17:32">
      <c r="Q931" s="35"/>
      <c r="R931" s="13">
        <v>72043</v>
      </c>
      <c r="S931" s="14">
        <v>72127</v>
      </c>
      <c r="T931" s="13">
        <v>72332</v>
      </c>
      <c r="U931" s="14">
        <v>72415</v>
      </c>
      <c r="V931" s="13">
        <v>72470</v>
      </c>
      <c r="W931" s="14">
        <v>72562</v>
      </c>
      <c r="X931" s="13">
        <v>72645</v>
      </c>
      <c r="Y931" s="14">
        <v>72774</v>
      </c>
      <c r="Z931" s="13">
        <v>72944</v>
      </c>
      <c r="AA931" s="14">
        <v>73057</v>
      </c>
      <c r="AB931" s="13">
        <v>73458</v>
      </c>
      <c r="AC931" s="14">
        <v>73567</v>
      </c>
      <c r="AD931" s="13">
        <v>73717</v>
      </c>
      <c r="AE931" s="13">
        <v>73770</v>
      </c>
      <c r="AF931" s="14">
        <v>74002</v>
      </c>
    </row>
    <row r="932" s="23" customFormat="1" ht="18" customHeight="1" spans="17:32">
      <c r="Q932" s="35"/>
      <c r="R932" s="13">
        <v>72044</v>
      </c>
      <c r="S932" s="14">
        <v>72128</v>
      </c>
      <c r="T932" s="13">
        <v>72333</v>
      </c>
      <c r="U932" s="14">
        <v>72416</v>
      </c>
      <c r="V932" s="13">
        <v>72471</v>
      </c>
      <c r="W932" s="14">
        <v>72564</v>
      </c>
      <c r="X932" s="13">
        <v>72648</v>
      </c>
      <c r="Y932" s="14">
        <v>72776</v>
      </c>
      <c r="Z932" s="13">
        <v>72945</v>
      </c>
      <c r="AA932" s="14">
        <v>73058</v>
      </c>
      <c r="AB932" s="13">
        <v>73460</v>
      </c>
      <c r="AC932" s="14">
        <v>73568</v>
      </c>
      <c r="AD932" s="13">
        <v>73718</v>
      </c>
      <c r="AE932" s="13">
        <v>73771</v>
      </c>
      <c r="AF932" s="14">
        <v>74004</v>
      </c>
    </row>
    <row r="933" s="23" customFormat="1" ht="18" customHeight="1" spans="17:32">
      <c r="Q933" s="35"/>
      <c r="R933" s="13">
        <v>72045</v>
      </c>
      <c r="S933" s="14">
        <v>72129</v>
      </c>
      <c r="T933" s="13">
        <v>72339</v>
      </c>
      <c r="U933" s="14">
        <v>72419</v>
      </c>
      <c r="V933" s="13">
        <v>72473</v>
      </c>
      <c r="W933" s="14">
        <v>72565</v>
      </c>
      <c r="X933" s="13">
        <v>72650</v>
      </c>
      <c r="Y933" s="14">
        <v>72820</v>
      </c>
      <c r="Z933" s="13">
        <v>72946</v>
      </c>
      <c r="AA933" s="14">
        <v>73059</v>
      </c>
      <c r="AB933" s="13">
        <v>73461</v>
      </c>
      <c r="AC933" s="14">
        <v>73569</v>
      </c>
      <c r="AD933" s="13">
        <v>73719</v>
      </c>
      <c r="AE933" s="13">
        <v>73772</v>
      </c>
      <c r="AF933" s="14">
        <v>74009</v>
      </c>
    </row>
    <row r="934" s="23" customFormat="1" ht="18" customHeight="1" spans="17:32">
      <c r="Q934" s="35"/>
      <c r="R934" s="13">
        <v>72046</v>
      </c>
      <c r="S934" s="14">
        <v>72130</v>
      </c>
      <c r="T934" s="13">
        <v>72340</v>
      </c>
      <c r="U934" s="14">
        <v>72421</v>
      </c>
      <c r="V934" s="13">
        <v>72475</v>
      </c>
      <c r="W934" s="14">
        <v>72566</v>
      </c>
      <c r="X934" s="13">
        <v>72655</v>
      </c>
      <c r="Y934" s="14">
        <v>72821</v>
      </c>
      <c r="Z934" s="13">
        <v>72947</v>
      </c>
      <c r="AA934" s="14">
        <v>73061</v>
      </c>
      <c r="AB934" s="13">
        <v>73463</v>
      </c>
      <c r="AC934" s="14">
        <v>73570</v>
      </c>
      <c r="AD934" s="13">
        <v>73720</v>
      </c>
      <c r="AE934" s="13">
        <v>73773</v>
      </c>
      <c r="AF934" s="14">
        <v>74010</v>
      </c>
    </row>
    <row r="935" s="23" customFormat="1" ht="18" customHeight="1" spans="17:32">
      <c r="Q935" s="35"/>
      <c r="R935" s="13">
        <v>72047</v>
      </c>
      <c r="S935" s="14">
        <v>72131</v>
      </c>
      <c r="T935" s="13">
        <v>72341</v>
      </c>
      <c r="U935" s="14">
        <v>72422</v>
      </c>
      <c r="V935" s="13">
        <v>72478</v>
      </c>
      <c r="W935" s="14">
        <v>72567</v>
      </c>
      <c r="X935" s="13">
        <v>72657</v>
      </c>
      <c r="Y935" s="14">
        <v>72823</v>
      </c>
      <c r="Z935" s="13">
        <v>72948</v>
      </c>
      <c r="AA935" s="14">
        <v>73062</v>
      </c>
      <c r="AB935" s="13">
        <v>73481</v>
      </c>
      <c r="AC935" s="14">
        <v>73571</v>
      </c>
      <c r="AD935" s="13">
        <v>73722</v>
      </c>
      <c r="AE935" s="13">
        <v>73801</v>
      </c>
      <c r="AF935" s="14">
        <v>74016</v>
      </c>
    </row>
    <row r="936" s="23" customFormat="1" ht="18" customHeight="1" spans="17:32">
      <c r="Q936" s="35"/>
      <c r="R936" s="13">
        <v>72048</v>
      </c>
      <c r="S936" s="14">
        <v>72132</v>
      </c>
      <c r="T936" s="13">
        <v>72342</v>
      </c>
      <c r="U936" s="14">
        <v>72424</v>
      </c>
      <c r="V936" s="13">
        <v>72479</v>
      </c>
      <c r="W936" s="14">
        <v>72568</v>
      </c>
      <c r="X936" s="13">
        <v>72658</v>
      </c>
      <c r="Y936" s="14">
        <v>72824</v>
      </c>
      <c r="Z936" s="13">
        <v>72950</v>
      </c>
      <c r="AA936" s="14">
        <v>73063</v>
      </c>
      <c r="AB936" s="13">
        <v>73487</v>
      </c>
      <c r="AC936" s="14">
        <v>73572</v>
      </c>
      <c r="AD936" s="13">
        <v>73724</v>
      </c>
      <c r="AE936" s="13">
        <v>73802</v>
      </c>
      <c r="AF936" s="14">
        <v>74020</v>
      </c>
    </row>
    <row r="937" s="23" customFormat="1" ht="18" customHeight="1" spans="17:32">
      <c r="Q937" s="35"/>
      <c r="R937" s="13">
        <v>72051</v>
      </c>
      <c r="S937" s="14">
        <v>72134</v>
      </c>
      <c r="T937" s="13">
        <v>72346</v>
      </c>
      <c r="U937" s="14">
        <v>72425</v>
      </c>
      <c r="V937" s="13">
        <v>72482</v>
      </c>
      <c r="W937" s="14">
        <v>72569</v>
      </c>
      <c r="X937" s="13">
        <v>72660</v>
      </c>
      <c r="Y937" s="14">
        <v>72826</v>
      </c>
      <c r="Z937" s="13">
        <v>72952</v>
      </c>
      <c r="AA937" s="14">
        <v>73067</v>
      </c>
      <c r="AB937" s="13">
        <v>73488</v>
      </c>
      <c r="AC937" s="14">
        <v>73573</v>
      </c>
      <c r="AD937" s="13">
        <v>73726</v>
      </c>
      <c r="AE937" s="13">
        <v>73832</v>
      </c>
      <c r="AF937" s="14">
        <v>74022</v>
      </c>
    </row>
    <row r="938" s="23" customFormat="1" ht="18" customHeight="1" spans="17:32">
      <c r="Q938" s="35"/>
      <c r="R938" s="13">
        <v>72052</v>
      </c>
      <c r="S938" s="14">
        <v>72135</v>
      </c>
      <c r="T938" s="13">
        <v>72347</v>
      </c>
      <c r="U938" s="14">
        <v>72426</v>
      </c>
      <c r="V938" s="13">
        <v>72512</v>
      </c>
      <c r="W938" s="14">
        <v>72571</v>
      </c>
      <c r="X938" s="13">
        <v>72661</v>
      </c>
      <c r="Y938" s="14">
        <v>72827</v>
      </c>
      <c r="Z938" s="13">
        <v>72955</v>
      </c>
      <c r="AA938" s="14">
        <v>73073</v>
      </c>
      <c r="AB938" s="13">
        <v>73520</v>
      </c>
      <c r="AC938" s="14">
        <v>73620</v>
      </c>
      <c r="AD938" s="13">
        <v>73727</v>
      </c>
      <c r="AE938" s="13">
        <v>73834</v>
      </c>
      <c r="AF938" s="14">
        <v>74023</v>
      </c>
    </row>
    <row r="939" s="23" customFormat="1" ht="18" customHeight="1" spans="17:32">
      <c r="Q939" s="35"/>
      <c r="R939" s="13">
        <v>72055</v>
      </c>
      <c r="S939" s="14">
        <v>72136</v>
      </c>
      <c r="T939" s="13">
        <v>72348</v>
      </c>
      <c r="U939" s="14">
        <v>72428</v>
      </c>
      <c r="V939" s="13">
        <v>72513</v>
      </c>
      <c r="W939" s="14">
        <v>72572</v>
      </c>
      <c r="X939" s="13">
        <v>72662</v>
      </c>
      <c r="Y939" s="14">
        <v>72828</v>
      </c>
      <c r="Z939" s="13">
        <v>72958</v>
      </c>
      <c r="AA939" s="14">
        <v>73074</v>
      </c>
      <c r="AB939" s="13">
        <v>73526</v>
      </c>
      <c r="AC939" s="14">
        <v>73622</v>
      </c>
      <c r="AD939" s="13">
        <v>73728</v>
      </c>
      <c r="AE939" s="13">
        <v>73835</v>
      </c>
      <c r="AF939" s="14">
        <v>74026</v>
      </c>
    </row>
    <row r="940" s="23" customFormat="1" ht="18" customHeight="1" spans="17:32">
      <c r="Q940" s="35"/>
      <c r="R940" s="13">
        <v>72057</v>
      </c>
      <c r="S940" s="14">
        <v>72137</v>
      </c>
      <c r="T940" s="13">
        <v>72350</v>
      </c>
      <c r="U940" s="14">
        <v>72429</v>
      </c>
      <c r="V940" s="13">
        <v>72515</v>
      </c>
      <c r="W940" s="14">
        <v>72573</v>
      </c>
      <c r="X940" s="13">
        <v>72663</v>
      </c>
      <c r="Y940" s="14">
        <v>72832</v>
      </c>
      <c r="Z940" s="13">
        <v>72959</v>
      </c>
      <c r="AA940" s="14">
        <v>73075</v>
      </c>
      <c r="AB940" s="13">
        <v>73527</v>
      </c>
      <c r="AC940" s="14">
        <v>73624</v>
      </c>
      <c r="AD940" s="13">
        <v>73729</v>
      </c>
      <c r="AE940" s="13">
        <v>73838</v>
      </c>
      <c r="AF940" s="14">
        <v>74027</v>
      </c>
    </row>
    <row r="941" s="23" customFormat="1" ht="18" customHeight="1" spans="17:32">
      <c r="Q941" s="35"/>
      <c r="R941" s="13">
        <v>72059</v>
      </c>
      <c r="S941" s="14">
        <v>72139</v>
      </c>
      <c r="T941" s="13">
        <v>72351</v>
      </c>
      <c r="U941" s="14">
        <v>72430</v>
      </c>
      <c r="V941" s="13">
        <v>72517</v>
      </c>
      <c r="W941" s="14">
        <v>72576</v>
      </c>
      <c r="X941" s="13">
        <v>72666</v>
      </c>
      <c r="Y941" s="14">
        <v>72833</v>
      </c>
      <c r="Z941" s="13">
        <v>73001</v>
      </c>
      <c r="AA941" s="14">
        <v>73077</v>
      </c>
      <c r="AB941" s="13">
        <v>73528</v>
      </c>
      <c r="AC941" s="14">
        <v>73625</v>
      </c>
      <c r="AD941" s="13">
        <v>73730</v>
      </c>
      <c r="AE941" s="13">
        <v>73840</v>
      </c>
      <c r="AF941" s="14">
        <v>74028</v>
      </c>
    </row>
    <row r="942" s="23" customFormat="1" ht="18" customHeight="1" spans="17:32">
      <c r="Q942" s="35"/>
      <c r="R942" s="13">
        <v>72060</v>
      </c>
      <c r="S942" s="14">
        <v>72140</v>
      </c>
      <c r="T942" s="13">
        <v>72352</v>
      </c>
      <c r="U942" s="14">
        <v>72431</v>
      </c>
      <c r="V942" s="13">
        <v>72519</v>
      </c>
      <c r="W942" s="14">
        <v>72577</v>
      </c>
      <c r="X942" s="13">
        <v>72668</v>
      </c>
      <c r="Y942" s="14">
        <v>72835</v>
      </c>
      <c r="Z942" s="13">
        <v>73002</v>
      </c>
      <c r="AA942" s="14">
        <v>73079</v>
      </c>
      <c r="AB942" s="13">
        <v>73529</v>
      </c>
      <c r="AC942" s="14">
        <v>73626</v>
      </c>
      <c r="AD942" s="13">
        <v>73731</v>
      </c>
      <c r="AE942" s="13">
        <v>73841</v>
      </c>
      <c r="AF942" s="14">
        <v>74030</v>
      </c>
    </row>
    <row r="943" s="23" customFormat="1" ht="18" customHeight="1" spans="17:32">
      <c r="Q943" s="35"/>
      <c r="R943" s="13">
        <v>72063</v>
      </c>
      <c r="S943" s="14">
        <v>72141</v>
      </c>
      <c r="T943" s="13">
        <v>72353</v>
      </c>
      <c r="U943" s="14">
        <v>72432</v>
      </c>
      <c r="V943" s="13">
        <v>72520</v>
      </c>
      <c r="W943" s="14">
        <v>72578</v>
      </c>
      <c r="X943" s="13">
        <v>72669</v>
      </c>
      <c r="Y943" s="14">
        <v>72837</v>
      </c>
      <c r="Z943" s="13">
        <v>73004</v>
      </c>
      <c r="AA943" s="14">
        <v>73082</v>
      </c>
      <c r="AB943" s="13">
        <v>73530</v>
      </c>
      <c r="AC943" s="14">
        <v>73627</v>
      </c>
      <c r="AD943" s="13">
        <v>73733</v>
      </c>
      <c r="AE943" s="13">
        <v>73842</v>
      </c>
      <c r="AF943" s="14">
        <v>74032</v>
      </c>
    </row>
    <row r="944" s="23" customFormat="1" ht="18" customHeight="1" spans="17:32">
      <c r="Q944" s="35"/>
      <c r="R944" s="13">
        <v>72064</v>
      </c>
      <c r="S944" s="14">
        <v>72142</v>
      </c>
      <c r="T944" s="13">
        <v>72354</v>
      </c>
      <c r="U944" s="14">
        <v>72433</v>
      </c>
      <c r="V944" s="13">
        <v>72521</v>
      </c>
      <c r="W944" s="14">
        <v>72579</v>
      </c>
      <c r="X944" s="13">
        <v>72670</v>
      </c>
      <c r="Y944" s="14">
        <v>72838</v>
      </c>
      <c r="Z944" s="13">
        <v>73005</v>
      </c>
      <c r="AA944" s="14">
        <v>73086</v>
      </c>
      <c r="AB944" s="13">
        <v>73532</v>
      </c>
      <c r="AC944" s="14">
        <v>73628</v>
      </c>
      <c r="AD944" s="13">
        <v>73734</v>
      </c>
      <c r="AE944" s="13">
        <v>73843</v>
      </c>
      <c r="AF944" s="14">
        <v>74034</v>
      </c>
    </row>
    <row r="945" s="23" customFormat="1" ht="18" customHeight="1" spans="17:32">
      <c r="Q945" s="35"/>
      <c r="R945" s="13">
        <v>72066</v>
      </c>
      <c r="S945" s="14">
        <v>72152</v>
      </c>
      <c r="T945" s="13">
        <v>72355</v>
      </c>
      <c r="U945" s="14">
        <v>72434</v>
      </c>
      <c r="V945" s="13">
        <v>72522</v>
      </c>
      <c r="W945" s="14">
        <v>72581</v>
      </c>
      <c r="X945" s="13">
        <v>72675</v>
      </c>
      <c r="Y945" s="14">
        <v>72839</v>
      </c>
      <c r="Z945" s="13">
        <v>73006</v>
      </c>
      <c r="AA945" s="14">
        <v>73090</v>
      </c>
      <c r="AB945" s="13">
        <v>73537</v>
      </c>
      <c r="AC945" s="14">
        <v>73632</v>
      </c>
      <c r="AD945" s="13">
        <v>73735</v>
      </c>
      <c r="AE945" s="13">
        <v>73844</v>
      </c>
      <c r="AF945" s="14">
        <v>74035</v>
      </c>
    </row>
    <row r="946" s="23" customFormat="1" ht="18" customHeight="1" spans="17:32">
      <c r="Q946" s="35"/>
      <c r="R946" s="13">
        <v>72067</v>
      </c>
      <c r="S946" s="14">
        <v>72153</v>
      </c>
      <c r="T946" s="13">
        <v>72358</v>
      </c>
      <c r="U946" s="14">
        <v>72435</v>
      </c>
      <c r="V946" s="13">
        <v>72523</v>
      </c>
      <c r="W946" s="14">
        <v>72583</v>
      </c>
      <c r="X946" s="13">
        <v>72677</v>
      </c>
      <c r="Y946" s="14">
        <v>72840</v>
      </c>
      <c r="Z946" s="13">
        <v>73009</v>
      </c>
      <c r="AA946" s="14">
        <v>73092</v>
      </c>
      <c r="AB946" s="13">
        <v>73538</v>
      </c>
      <c r="AC946" s="14">
        <v>73638</v>
      </c>
      <c r="AD946" s="13">
        <v>73736</v>
      </c>
      <c r="AE946" s="13">
        <v>73847</v>
      </c>
      <c r="AF946" s="14">
        <v>74036</v>
      </c>
    </row>
    <row r="947" s="23" customFormat="1" ht="18" customHeight="1" spans="17:32">
      <c r="Q947" s="35"/>
      <c r="R947" s="13">
        <v>72069</v>
      </c>
      <c r="S947" s="14">
        <v>72156</v>
      </c>
      <c r="T947" s="13">
        <v>72359</v>
      </c>
      <c r="U947" s="14">
        <v>72436</v>
      </c>
      <c r="V947" s="13">
        <v>72524</v>
      </c>
      <c r="W947" s="14">
        <v>72584</v>
      </c>
      <c r="X947" s="13">
        <v>72679</v>
      </c>
      <c r="Y947" s="14">
        <v>72841</v>
      </c>
      <c r="Z947" s="13">
        <v>73011</v>
      </c>
      <c r="AA947" s="14">
        <v>73095</v>
      </c>
      <c r="AB947" s="13">
        <v>73539</v>
      </c>
      <c r="AC947" s="14">
        <v>73639</v>
      </c>
      <c r="AD947" s="13">
        <v>73737</v>
      </c>
      <c r="AE947" s="13">
        <v>73848</v>
      </c>
      <c r="AF947" s="14">
        <v>74038</v>
      </c>
    </row>
    <row r="948" s="23" customFormat="1" ht="18" customHeight="1" spans="17:32">
      <c r="Q948" s="35"/>
      <c r="R948" s="13">
        <v>72070</v>
      </c>
      <c r="S948" s="14">
        <v>72157</v>
      </c>
      <c r="T948" s="13">
        <v>72360</v>
      </c>
      <c r="U948" s="14">
        <v>72437</v>
      </c>
      <c r="V948" s="13">
        <v>72525</v>
      </c>
      <c r="W948" s="14">
        <v>72585</v>
      </c>
      <c r="X948" s="13">
        <v>72680</v>
      </c>
      <c r="Y948" s="14">
        <v>72842</v>
      </c>
      <c r="Z948" s="13">
        <v>73014</v>
      </c>
      <c r="AA948" s="14">
        <v>73098</v>
      </c>
      <c r="AB948" s="13">
        <v>73540</v>
      </c>
      <c r="AC948" s="14">
        <v>73641</v>
      </c>
      <c r="AD948" s="13">
        <v>73738</v>
      </c>
      <c r="AE948" s="13">
        <v>73851</v>
      </c>
      <c r="AF948" s="14">
        <v>74039</v>
      </c>
    </row>
    <row r="949" s="23" customFormat="1" ht="18" customHeight="1" spans="17:32">
      <c r="Q949" s="35"/>
      <c r="R949" s="13">
        <v>74042</v>
      </c>
      <c r="S949" s="14">
        <v>74365</v>
      </c>
      <c r="T949" s="13">
        <v>74471</v>
      </c>
      <c r="U949" s="14">
        <v>74604</v>
      </c>
      <c r="V949" s="13">
        <v>74754</v>
      </c>
      <c r="W949" s="14">
        <v>74875</v>
      </c>
      <c r="X949" s="13">
        <v>75148</v>
      </c>
      <c r="Y949" s="14">
        <v>75452</v>
      </c>
      <c r="Z949" s="13">
        <v>75573</v>
      </c>
      <c r="AA949" s="14">
        <v>75770</v>
      </c>
      <c r="AB949" s="13">
        <v>75928</v>
      </c>
      <c r="AC949" s="14">
        <v>76064</v>
      </c>
      <c r="AD949" s="13">
        <v>76380</v>
      </c>
      <c r="AE949" s="13">
        <v>76471</v>
      </c>
      <c r="AF949" s="14">
        <v>76627</v>
      </c>
    </row>
    <row r="950" s="23" customFormat="1" ht="18" customHeight="1" spans="17:32">
      <c r="Q950" s="35"/>
      <c r="R950" s="13">
        <v>74044</v>
      </c>
      <c r="S950" s="14">
        <v>74366</v>
      </c>
      <c r="T950" s="13">
        <v>74472</v>
      </c>
      <c r="U950" s="14">
        <v>74630</v>
      </c>
      <c r="V950" s="13">
        <v>74755</v>
      </c>
      <c r="W950" s="14">
        <v>74878</v>
      </c>
      <c r="X950" s="13">
        <v>75153</v>
      </c>
      <c r="Y950" s="14">
        <v>75453</v>
      </c>
      <c r="Z950" s="13">
        <v>75574</v>
      </c>
      <c r="AA950" s="14">
        <v>75772</v>
      </c>
      <c r="AB950" s="13">
        <v>75929</v>
      </c>
      <c r="AC950" s="14">
        <v>76066</v>
      </c>
      <c r="AD950" s="13">
        <v>76384</v>
      </c>
      <c r="AE950" s="13">
        <v>76472</v>
      </c>
      <c r="AF950" s="14">
        <v>76629</v>
      </c>
    </row>
    <row r="951" s="23" customFormat="1" ht="18" customHeight="1" spans="17:32">
      <c r="Q951" s="35"/>
      <c r="R951" s="13">
        <v>74045</v>
      </c>
      <c r="S951" s="14">
        <v>74367</v>
      </c>
      <c r="T951" s="13">
        <v>74521</v>
      </c>
      <c r="U951" s="14">
        <v>74631</v>
      </c>
      <c r="V951" s="13">
        <v>74756</v>
      </c>
      <c r="W951" s="14">
        <v>74880</v>
      </c>
      <c r="X951" s="13">
        <v>75155</v>
      </c>
      <c r="Y951" s="14">
        <v>75457</v>
      </c>
      <c r="Z951" s="13">
        <v>75630</v>
      </c>
      <c r="AA951" s="14">
        <v>75778</v>
      </c>
      <c r="AB951" s="13">
        <v>75930</v>
      </c>
      <c r="AC951" s="14">
        <v>76067</v>
      </c>
      <c r="AD951" s="13">
        <v>76385</v>
      </c>
      <c r="AE951" s="13">
        <v>76474</v>
      </c>
      <c r="AF951" s="14">
        <v>76631</v>
      </c>
    </row>
    <row r="952" s="23" customFormat="1" ht="18" customHeight="1" spans="17:32">
      <c r="Q952" s="35"/>
      <c r="R952" s="13">
        <v>74046</v>
      </c>
      <c r="S952" s="14">
        <v>74368</v>
      </c>
      <c r="T952" s="13">
        <v>74523</v>
      </c>
      <c r="U952" s="14">
        <v>74632</v>
      </c>
      <c r="V952" s="13">
        <v>74759</v>
      </c>
      <c r="W952" s="14">
        <v>74881</v>
      </c>
      <c r="X952" s="13">
        <v>75157</v>
      </c>
      <c r="Y952" s="14">
        <v>75458</v>
      </c>
      <c r="Z952" s="13">
        <v>75631</v>
      </c>
      <c r="AA952" s="14">
        <v>75779</v>
      </c>
      <c r="AB952" s="13">
        <v>75931</v>
      </c>
      <c r="AC952" s="14">
        <v>76068</v>
      </c>
      <c r="AD952" s="13">
        <v>76388</v>
      </c>
      <c r="AE952" s="13">
        <v>76475</v>
      </c>
      <c r="AF952" s="14">
        <v>76632</v>
      </c>
    </row>
    <row r="953" s="23" customFormat="1" ht="18" customHeight="1" spans="17:32">
      <c r="Q953" s="35"/>
      <c r="R953" s="13">
        <v>74047</v>
      </c>
      <c r="S953" s="14">
        <v>74369</v>
      </c>
      <c r="T953" s="13">
        <v>74525</v>
      </c>
      <c r="U953" s="14">
        <v>74633</v>
      </c>
      <c r="V953" s="13">
        <v>74760</v>
      </c>
      <c r="W953" s="14">
        <v>74883</v>
      </c>
      <c r="X953" s="13">
        <v>75158</v>
      </c>
      <c r="Y953" s="14">
        <v>75462</v>
      </c>
      <c r="Z953" s="13">
        <v>75633</v>
      </c>
      <c r="AA953" s="14">
        <v>75782</v>
      </c>
      <c r="AB953" s="13">
        <v>75932</v>
      </c>
      <c r="AC953" s="14">
        <v>76070</v>
      </c>
      <c r="AD953" s="13">
        <v>76389</v>
      </c>
      <c r="AE953" s="13">
        <v>76476</v>
      </c>
      <c r="AF953" s="14">
        <v>76634</v>
      </c>
    </row>
    <row r="954" s="23" customFormat="1" ht="18" customHeight="1" spans="17:32">
      <c r="Q954" s="35"/>
      <c r="R954" s="13">
        <v>74048</v>
      </c>
      <c r="S954" s="14">
        <v>74370</v>
      </c>
      <c r="T954" s="13">
        <v>74528</v>
      </c>
      <c r="U954" s="14">
        <v>74636</v>
      </c>
      <c r="V954" s="13">
        <v>74761</v>
      </c>
      <c r="W954" s="14">
        <v>74884</v>
      </c>
      <c r="X954" s="13">
        <v>75161</v>
      </c>
      <c r="Y954" s="14">
        <v>75468</v>
      </c>
      <c r="Z954" s="13">
        <v>75636</v>
      </c>
      <c r="AA954" s="14">
        <v>75784</v>
      </c>
      <c r="AB954" s="13">
        <v>75933</v>
      </c>
      <c r="AC954" s="14">
        <v>76073</v>
      </c>
      <c r="AD954" s="13">
        <v>76424</v>
      </c>
      <c r="AE954" s="13">
        <v>76481</v>
      </c>
      <c r="AF954" s="14">
        <v>76635</v>
      </c>
    </row>
    <row r="955" s="23" customFormat="1" ht="18" customHeight="1" spans="17:32">
      <c r="Q955" s="35"/>
      <c r="R955" s="13">
        <v>74052</v>
      </c>
      <c r="S955" s="14">
        <v>74402</v>
      </c>
      <c r="T955" s="13">
        <v>74529</v>
      </c>
      <c r="U955" s="14">
        <v>74637</v>
      </c>
      <c r="V955" s="13">
        <v>74764</v>
      </c>
      <c r="W955" s="14">
        <v>74930</v>
      </c>
      <c r="X955" s="13">
        <v>75163</v>
      </c>
      <c r="Y955" s="14">
        <v>75469</v>
      </c>
      <c r="Z955" s="13">
        <v>75637</v>
      </c>
      <c r="AA955" s="14">
        <v>75785</v>
      </c>
      <c r="AB955" s="13">
        <v>75934</v>
      </c>
      <c r="AC955" s="14">
        <v>76077</v>
      </c>
      <c r="AD955" s="13">
        <v>76426</v>
      </c>
      <c r="AE955" s="13">
        <v>76483</v>
      </c>
      <c r="AF955" s="14">
        <v>76636</v>
      </c>
    </row>
    <row r="956" s="23" customFormat="1" ht="18" customHeight="1" spans="17:32">
      <c r="Q956" s="35"/>
      <c r="R956" s="13">
        <v>74054</v>
      </c>
      <c r="S956" s="14">
        <v>74421</v>
      </c>
      <c r="T956" s="13">
        <v>74530</v>
      </c>
      <c r="U956" s="14">
        <v>74640</v>
      </c>
      <c r="V956" s="13">
        <v>74766</v>
      </c>
      <c r="W956" s="14">
        <v>74931</v>
      </c>
      <c r="X956" s="13">
        <v>75169</v>
      </c>
      <c r="Y956" s="14">
        <v>75470</v>
      </c>
      <c r="Z956" s="13">
        <v>75638</v>
      </c>
      <c r="AA956" s="14">
        <v>75788</v>
      </c>
      <c r="AB956" s="13">
        <v>75936</v>
      </c>
      <c r="AC956" s="14">
        <v>76084</v>
      </c>
      <c r="AD956" s="13">
        <v>76427</v>
      </c>
      <c r="AE956" s="13">
        <v>76484</v>
      </c>
      <c r="AF956" s="14">
        <v>76637</v>
      </c>
    </row>
    <row r="957" s="23" customFormat="1" ht="18" customHeight="1" spans="17:32">
      <c r="Q957" s="35"/>
      <c r="R957" s="13">
        <v>74056</v>
      </c>
      <c r="S957" s="14">
        <v>74422</v>
      </c>
      <c r="T957" s="13">
        <v>74531</v>
      </c>
      <c r="U957" s="14">
        <v>74641</v>
      </c>
      <c r="V957" s="13">
        <v>74824</v>
      </c>
      <c r="W957" s="14">
        <v>74932</v>
      </c>
      <c r="X957" s="13">
        <v>75410</v>
      </c>
      <c r="Y957" s="14">
        <v>75471</v>
      </c>
      <c r="Z957" s="13">
        <v>75639</v>
      </c>
      <c r="AA957" s="14">
        <v>75789</v>
      </c>
      <c r="AB957" s="13">
        <v>75937</v>
      </c>
      <c r="AC957" s="14">
        <v>76088</v>
      </c>
      <c r="AD957" s="13">
        <v>76429</v>
      </c>
      <c r="AE957" s="13">
        <v>76485</v>
      </c>
      <c r="AF957" s="14">
        <v>76638</v>
      </c>
    </row>
    <row r="958" s="23" customFormat="1" ht="18" customHeight="1" spans="17:32">
      <c r="Q958" s="35"/>
      <c r="R958" s="13">
        <v>74058</v>
      </c>
      <c r="S958" s="14">
        <v>74423</v>
      </c>
      <c r="T958" s="13">
        <v>74533</v>
      </c>
      <c r="U958" s="14">
        <v>74643</v>
      </c>
      <c r="V958" s="13">
        <v>74825</v>
      </c>
      <c r="W958" s="14">
        <v>74935</v>
      </c>
      <c r="X958" s="13">
        <v>75411</v>
      </c>
      <c r="Y958" s="14">
        <v>75472</v>
      </c>
      <c r="Z958" s="13">
        <v>75640</v>
      </c>
      <c r="AA958" s="14">
        <v>75792</v>
      </c>
      <c r="AB958" s="13">
        <v>75938</v>
      </c>
      <c r="AC958" s="14">
        <v>76093</v>
      </c>
      <c r="AD958" s="13">
        <v>76430</v>
      </c>
      <c r="AE958" s="13">
        <v>76486</v>
      </c>
      <c r="AF958" s="14">
        <v>76639</v>
      </c>
    </row>
    <row r="959" s="23" customFormat="1" ht="18" customHeight="1" spans="17:32">
      <c r="Q959" s="35"/>
      <c r="R959" s="13">
        <v>74059</v>
      </c>
      <c r="S959" s="14">
        <v>74425</v>
      </c>
      <c r="T959" s="13">
        <v>74534</v>
      </c>
      <c r="U959" s="14">
        <v>74644</v>
      </c>
      <c r="V959" s="13">
        <v>74826</v>
      </c>
      <c r="W959" s="14">
        <v>74936</v>
      </c>
      <c r="X959" s="13">
        <v>75412</v>
      </c>
      <c r="Y959" s="14">
        <v>75473</v>
      </c>
      <c r="Z959" s="13">
        <v>75643</v>
      </c>
      <c r="AA959" s="14">
        <v>75802</v>
      </c>
      <c r="AB959" s="13">
        <v>75939</v>
      </c>
      <c r="AC959" s="14">
        <v>76225</v>
      </c>
      <c r="AD959" s="13">
        <v>76431</v>
      </c>
      <c r="AE959" s="13">
        <v>76487</v>
      </c>
      <c r="AF959" s="14">
        <v>76640</v>
      </c>
    </row>
    <row r="960" s="23" customFormat="1" ht="18" customHeight="1" spans="17:32">
      <c r="Q960" s="35"/>
      <c r="R960" s="13">
        <v>74060</v>
      </c>
      <c r="S960" s="14">
        <v>74426</v>
      </c>
      <c r="T960" s="13">
        <v>74535</v>
      </c>
      <c r="U960" s="14">
        <v>74646</v>
      </c>
      <c r="V960" s="13">
        <v>74827</v>
      </c>
      <c r="W960" s="14">
        <v>74937</v>
      </c>
      <c r="X960" s="13">
        <v>75413</v>
      </c>
      <c r="Y960" s="14">
        <v>75476</v>
      </c>
      <c r="Z960" s="13">
        <v>75645</v>
      </c>
      <c r="AA960" s="14">
        <v>75803</v>
      </c>
      <c r="AB960" s="13">
        <v>75941</v>
      </c>
      <c r="AC960" s="14">
        <v>76228</v>
      </c>
      <c r="AD960" s="13">
        <v>76432</v>
      </c>
      <c r="AE960" s="13">
        <v>76490</v>
      </c>
      <c r="AF960" s="14">
        <v>76641</v>
      </c>
    </row>
    <row r="961" s="23" customFormat="1" ht="18" customHeight="1" spans="17:32">
      <c r="Q961" s="35"/>
      <c r="R961" s="13">
        <v>74061</v>
      </c>
      <c r="S961" s="14">
        <v>74427</v>
      </c>
      <c r="T961" s="13">
        <v>74536</v>
      </c>
      <c r="U961" s="14">
        <v>74647</v>
      </c>
      <c r="V961" s="13">
        <v>74829</v>
      </c>
      <c r="W961" s="14">
        <v>74939</v>
      </c>
      <c r="X961" s="13">
        <v>75415</v>
      </c>
      <c r="Y961" s="14">
        <v>75477</v>
      </c>
      <c r="Z961" s="13">
        <v>75650</v>
      </c>
      <c r="AA961" s="14">
        <v>75831</v>
      </c>
      <c r="AB961" s="13">
        <v>75942</v>
      </c>
      <c r="AC961" s="14">
        <v>76230</v>
      </c>
      <c r="AD961" s="13">
        <v>76433</v>
      </c>
      <c r="AE961" s="13">
        <v>76491</v>
      </c>
      <c r="AF961" s="14">
        <v>76642</v>
      </c>
    </row>
    <row r="962" s="23" customFormat="1" ht="18" customHeight="1" spans="17:32">
      <c r="Q962" s="35"/>
      <c r="R962" s="13">
        <v>74062</v>
      </c>
      <c r="S962" s="14">
        <v>74428</v>
      </c>
      <c r="T962" s="13">
        <v>74538</v>
      </c>
      <c r="U962" s="14">
        <v>74650</v>
      </c>
      <c r="V962" s="13">
        <v>74831</v>
      </c>
      <c r="W962" s="14">
        <v>74940</v>
      </c>
      <c r="X962" s="13">
        <v>75416</v>
      </c>
      <c r="Y962" s="14">
        <v>75478</v>
      </c>
      <c r="Z962" s="13">
        <v>75651</v>
      </c>
      <c r="AA962" s="14">
        <v>75832</v>
      </c>
      <c r="AB962" s="13">
        <v>75943</v>
      </c>
      <c r="AC962" s="14">
        <v>76233</v>
      </c>
      <c r="AD962" s="13">
        <v>76435</v>
      </c>
      <c r="AE962" s="13">
        <v>76511</v>
      </c>
      <c r="AF962" s="14">
        <v>76644</v>
      </c>
    </row>
    <row r="963" s="23" customFormat="1" ht="18" customHeight="1" spans="17:32">
      <c r="Q963" s="35"/>
      <c r="R963" s="13">
        <v>74071</v>
      </c>
      <c r="S963" s="14">
        <v>74430</v>
      </c>
      <c r="T963" s="13">
        <v>74540</v>
      </c>
      <c r="U963" s="14">
        <v>74651</v>
      </c>
      <c r="V963" s="13">
        <v>74832</v>
      </c>
      <c r="W963" s="14">
        <v>74941</v>
      </c>
      <c r="X963" s="13">
        <v>75417</v>
      </c>
      <c r="Y963" s="14">
        <v>75479</v>
      </c>
      <c r="Z963" s="13">
        <v>75656</v>
      </c>
      <c r="AA963" s="14">
        <v>75833</v>
      </c>
      <c r="AB963" s="13">
        <v>75944</v>
      </c>
      <c r="AC963" s="14">
        <v>76234</v>
      </c>
      <c r="AD963" s="13">
        <v>76436</v>
      </c>
      <c r="AE963" s="13">
        <v>76518</v>
      </c>
      <c r="AF963" s="14">
        <v>76648</v>
      </c>
    </row>
    <row r="964" s="23" customFormat="1" ht="18" customHeight="1" spans="17:32">
      <c r="Q964" s="35"/>
      <c r="R964" s="13">
        <v>74072</v>
      </c>
      <c r="S964" s="14">
        <v>74431</v>
      </c>
      <c r="T964" s="13">
        <v>74542</v>
      </c>
      <c r="U964" s="14">
        <v>74652</v>
      </c>
      <c r="V964" s="13">
        <v>74833</v>
      </c>
      <c r="W964" s="14">
        <v>74942</v>
      </c>
      <c r="X964" s="13">
        <v>75420</v>
      </c>
      <c r="Y964" s="14">
        <v>75480</v>
      </c>
      <c r="Z964" s="13">
        <v>75657</v>
      </c>
      <c r="AA964" s="14">
        <v>75834</v>
      </c>
      <c r="AB964" s="13">
        <v>75946</v>
      </c>
      <c r="AC964" s="14">
        <v>76238</v>
      </c>
      <c r="AD964" s="13">
        <v>76437</v>
      </c>
      <c r="AE964" s="13">
        <v>76519</v>
      </c>
      <c r="AF964" s="14">
        <v>76649</v>
      </c>
    </row>
    <row r="965" s="23" customFormat="1" ht="18" customHeight="1" spans="17:32">
      <c r="Q965" s="35"/>
      <c r="R965" s="13">
        <v>74079</v>
      </c>
      <c r="S965" s="14">
        <v>74432</v>
      </c>
      <c r="T965" s="13">
        <v>74543</v>
      </c>
      <c r="U965" s="14">
        <v>74653</v>
      </c>
      <c r="V965" s="13">
        <v>74834</v>
      </c>
      <c r="W965" s="14">
        <v>74943</v>
      </c>
      <c r="X965" s="13">
        <v>75421</v>
      </c>
      <c r="Y965" s="14">
        <v>75481</v>
      </c>
      <c r="Z965" s="13">
        <v>75659</v>
      </c>
      <c r="AA965" s="14">
        <v>75835</v>
      </c>
      <c r="AB965" s="13">
        <v>75948</v>
      </c>
      <c r="AC965" s="14">
        <v>76239</v>
      </c>
      <c r="AD965" s="13">
        <v>76442</v>
      </c>
      <c r="AE965" s="13">
        <v>76520</v>
      </c>
      <c r="AF965" s="14">
        <v>76650</v>
      </c>
    </row>
    <row r="966" s="23" customFormat="1" ht="18" customHeight="1" spans="17:32">
      <c r="Q966" s="35"/>
      <c r="R966" s="13">
        <v>74080</v>
      </c>
      <c r="S966" s="14">
        <v>74434</v>
      </c>
      <c r="T966" s="13">
        <v>74545</v>
      </c>
      <c r="U966" s="14">
        <v>74721</v>
      </c>
      <c r="V966" s="13">
        <v>74836</v>
      </c>
      <c r="W966" s="14">
        <v>74944</v>
      </c>
      <c r="X966" s="13">
        <v>75422</v>
      </c>
      <c r="Y966" s="14">
        <v>75486</v>
      </c>
      <c r="Z966" s="13">
        <v>75661</v>
      </c>
      <c r="AA966" s="14">
        <v>75838</v>
      </c>
      <c r="AB966" s="13">
        <v>75949</v>
      </c>
      <c r="AC966" s="14">
        <v>76246</v>
      </c>
      <c r="AD966" s="13">
        <v>76443</v>
      </c>
      <c r="AE966" s="13">
        <v>76523</v>
      </c>
      <c r="AF966" s="14">
        <v>76651</v>
      </c>
    </row>
    <row r="967" s="23" customFormat="1" ht="18" customHeight="1" spans="17:32">
      <c r="Q967" s="35"/>
      <c r="R967" s="13">
        <v>74081</v>
      </c>
      <c r="S967" s="14">
        <v>74435</v>
      </c>
      <c r="T967" s="13">
        <v>74546</v>
      </c>
      <c r="U967" s="14">
        <v>74722</v>
      </c>
      <c r="V967" s="13">
        <v>74839</v>
      </c>
      <c r="W967" s="14">
        <v>74946</v>
      </c>
      <c r="X967" s="13">
        <v>75423</v>
      </c>
      <c r="Y967" s="14">
        <v>75487</v>
      </c>
      <c r="Z967" s="13">
        <v>75666</v>
      </c>
      <c r="AA967" s="14">
        <v>75839</v>
      </c>
      <c r="AB967" s="13">
        <v>75951</v>
      </c>
      <c r="AC967" s="14">
        <v>76251</v>
      </c>
      <c r="AD967" s="13">
        <v>76444</v>
      </c>
      <c r="AE967" s="13">
        <v>76525</v>
      </c>
      <c r="AF967" s="14">
        <v>76652</v>
      </c>
    </row>
    <row r="968" s="23" customFormat="1" ht="18" customHeight="1" spans="17:32">
      <c r="Q968" s="35"/>
      <c r="R968" s="13">
        <v>74083</v>
      </c>
      <c r="S968" s="14">
        <v>74436</v>
      </c>
      <c r="T968" s="13">
        <v>74547</v>
      </c>
      <c r="U968" s="14">
        <v>74723</v>
      </c>
      <c r="V968" s="13">
        <v>74840</v>
      </c>
      <c r="W968" s="14">
        <v>74948</v>
      </c>
      <c r="X968" s="13">
        <v>75424</v>
      </c>
      <c r="Y968" s="14">
        <v>75488</v>
      </c>
      <c r="Z968" s="13">
        <v>75667</v>
      </c>
      <c r="AA968" s="14">
        <v>75840</v>
      </c>
      <c r="AB968" s="13">
        <v>75954</v>
      </c>
      <c r="AC968" s="14">
        <v>76252</v>
      </c>
      <c r="AD968" s="13">
        <v>76445</v>
      </c>
      <c r="AE968" s="13">
        <v>76527</v>
      </c>
      <c r="AF968" s="14">
        <v>76653</v>
      </c>
    </row>
    <row r="969" s="23" customFormat="1" ht="18" customHeight="1" spans="17:32">
      <c r="Q969" s="35"/>
      <c r="R969" s="13">
        <v>74084</v>
      </c>
      <c r="S969" s="14">
        <v>74437</v>
      </c>
      <c r="T969" s="13">
        <v>74549</v>
      </c>
      <c r="U969" s="14">
        <v>74724</v>
      </c>
      <c r="V969" s="13">
        <v>74842</v>
      </c>
      <c r="W969" s="14">
        <v>74949</v>
      </c>
      <c r="X969" s="13">
        <v>75425</v>
      </c>
      <c r="Y969" s="14">
        <v>75491</v>
      </c>
      <c r="Z969" s="13">
        <v>75668</v>
      </c>
      <c r="AA969" s="14">
        <v>75844</v>
      </c>
      <c r="AB969" s="13">
        <v>75956</v>
      </c>
      <c r="AC969" s="14">
        <v>76253</v>
      </c>
      <c r="AD969" s="13">
        <v>76446</v>
      </c>
      <c r="AE969" s="13">
        <v>76530</v>
      </c>
      <c r="AF969" s="14">
        <v>76654</v>
      </c>
    </row>
    <row r="970" s="23" customFormat="1" ht="18" customHeight="1" spans="17:32">
      <c r="Q970" s="35"/>
      <c r="R970" s="13">
        <v>74085</v>
      </c>
      <c r="S970" s="14">
        <v>74438</v>
      </c>
      <c r="T970" s="13">
        <v>74552</v>
      </c>
      <c r="U970" s="14">
        <v>74726</v>
      </c>
      <c r="V970" s="13">
        <v>74843</v>
      </c>
      <c r="W970" s="14">
        <v>74951</v>
      </c>
      <c r="X970" s="13">
        <v>75426</v>
      </c>
      <c r="Y970" s="14">
        <v>75492</v>
      </c>
      <c r="Z970" s="13">
        <v>75669</v>
      </c>
      <c r="AA970" s="14">
        <v>75845</v>
      </c>
      <c r="AB970" s="13">
        <v>75959</v>
      </c>
      <c r="AC970" s="14">
        <v>76255</v>
      </c>
      <c r="AD970" s="13">
        <v>76448</v>
      </c>
      <c r="AE970" s="13">
        <v>76531</v>
      </c>
      <c r="AF970" s="14">
        <v>76656</v>
      </c>
    </row>
    <row r="971" s="23" customFormat="1" ht="18" customHeight="1" spans="17:32">
      <c r="Q971" s="35"/>
      <c r="R971" s="13">
        <v>74301</v>
      </c>
      <c r="S971" s="14">
        <v>74440</v>
      </c>
      <c r="T971" s="13">
        <v>74553</v>
      </c>
      <c r="U971" s="14">
        <v>74727</v>
      </c>
      <c r="V971" s="13">
        <v>74844</v>
      </c>
      <c r="W971" s="14">
        <v>74956</v>
      </c>
      <c r="X971" s="13">
        <v>75428</v>
      </c>
      <c r="Y971" s="14">
        <v>75493</v>
      </c>
      <c r="Z971" s="13">
        <v>75681</v>
      </c>
      <c r="AA971" s="14">
        <v>75846</v>
      </c>
      <c r="AB971" s="13">
        <v>75960</v>
      </c>
      <c r="AC971" s="14">
        <v>76261</v>
      </c>
      <c r="AD971" s="13">
        <v>76449</v>
      </c>
      <c r="AE971" s="13">
        <v>76534</v>
      </c>
      <c r="AF971" s="14">
        <v>76660</v>
      </c>
    </row>
    <row r="972" s="23" customFormat="1" ht="18" customHeight="1" spans="17:32">
      <c r="Q972" s="35"/>
      <c r="R972" s="13">
        <v>74330</v>
      </c>
      <c r="S972" s="14">
        <v>74441</v>
      </c>
      <c r="T972" s="13">
        <v>74555</v>
      </c>
      <c r="U972" s="14">
        <v>74728</v>
      </c>
      <c r="V972" s="13">
        <v>74845</v>
      </c>
      <c r="W972" s="14">
        <v>74957</v>
      </c>
      <c r="X972" s="13">
        <v>75429</v>
      </c>
      <c r="Y972" s="14">
        <v>75494</v>
      </c>
      <c r="Z972" s="13">
        <v>75682</v>
      </c>
      <c r="AA972" s="14">
        <v>75847</v>
      </c>
      <c r="AB972" s="13">
        <v>75966</v>
      </c>
      <c r="AC972" s="14">
        <v>76263</v>
      </c>
      <c r="AD972" s="13">
        <v>76450</v>
      </c>
      <c r="AE972" s="13">
        <v>76538</v>
      </c>
      <c r="AF972" s="14">
        <v>76661</v>
      </c>
    </row>
    <row r="973" s="23" customFormat="1" ht="18" customHeight="1" spans="17:32">
      <c r="Q973" s="35"/>
      <c r="R973" s="13">
        <v>74331</v>
      </c>
      <c r="S973" s="14">
        <v>74442</v>
      </c>
      <c r="T973" s="13">
        <v>74556</v>
      </c>
      <c r="U973" s="14">
        <v>74729</v>
      </c>
      <c r="V973" s="13">
        <v>74848</v>
      </c>
      <c r="W973" s="14">
        <v>74959</v>
      </c>
      <c r="X973" s="13">
        <v>75431</v>
      </c>
      <c r="Y973" s="14">
        <v>75496</v>
      </c>
      <c r="Z973" s="13">
        <v>75683</v>
      </c>
      <c r="AA973" s="14">
        <v>75848</v>
      </c>
      <c r="AB973" s="13">
        <v>75968</v>
      </c>
      <c r="AC973" s="14">
        <v>76265</v>
      </c>
      <c r="AD973" s="13">
        <v>76452</v>
      </c>
      <c r="AE973" s="13">
        <v>76539</v>
      </c>
      <c r="AF973" s="14">
        <v>76664</v>
      </c>
    </row>
    <row r="974" s="23" customFormat="1" ht="18" customHeight="1" spans="17:32">
      <c r="Q974" s="35"/>
      <c r="R974" s="13">
        <v>74332</v>
      </c>
      <c r="S974" s="14">
        <v>74445</v>
      </c>
      <c r="T974" s="13">
        <v>74557</v>
      </c>
      <c r="U974" s="14">
        <v>74730</v>
      </c>
      <c r="V974" s="13">
        <v>74849</v>
      </c>
      <c r="W974" s="14">
        <v>74960</v>
      </c>
      <c r="X974" s="13">
        <v>75432</v>
      </c>
      <c r="Y974" s="14">
        <v>75497</v>
      </c>
      <c r="Z974" s="13">
        <v>75684</v>
      </c>
      <c r="AA974" s="14">
        <v>75850</v>
      </c>
      <c r="AB974" s="13">
        <v>75969</v>
      </c>
      <c r="AC974" s="14">
        <v>76267</v>
      </c>
      <c r="AD974" s="13">
        <v>76453</v>
      </c>
      <c r="AE974" s="13">
        <v>76550</v>
      </c>
      <c r="AF974" s="14">
        <v>76665</v>
      </c>
    </row>
    <row r="975" s="23" customFormat="1" ht="18" customHeight="1" spans="17:32">
      <c r="Q975" s="35"/>
      <c r="R975" s="13">
        <v>74333</v>
      </c>
      <c r="S975" s="14">
        <v>74450</v>
      </c>
      <c r="T975" s="13">
        <v>74558</v>
      </c>
      <c r="U975" s="14">
        <v>74731</v>
      </c>
      <c r="V975" s="13">
        <v>74850</v>
      </c>
      <c r="W975" s="14">
        <v>74962</v>
      </c>
      <c r="X975" s="13">
        <v>75433</v>
      </c>
      <c r="Y975" s="14">
        <v>75550</v>
      </c>
      <c r="Z975" s="13">
        <v>75685</v>
      </c>
      <c r="AA975" s="14">
        <v>75851</v>
      </c>
      <c r="AB975" s="13">
        <v>75972</v>
      </c>
      <c r="AC975" s="14">
        <v>76270</v>
      </c>
      <c r="AD975" s="13">
        <v>76454</v>
      </c>
      <c r="AE975" s="13">
        <v>76556</v>
      </c>
      <c r="AF975" s="14">
        <v>76666</v>
      </c>
    </row>
    <row r="976" s="23" customFormat="1" ht="18" customHeight="1" spans="17:32">
      <c r="Q976" s="35"/>
      <c r="R976" s="13">
        <v>74335</v>
      </c>
      <c r="S976" s="14">
        <v>74451</v>
      </c>
      <c r="T976" s="13">
        <v>74559</v>
      </c>
      <c r="U976" s="14">
        <v>74733</v>
      </c>
      <c r="V976" s="13">
        <v>74852</v>
      </c>
      <c r="W976" s="14">
        <v>74963</v>
      </c>
      <c r="X976" s="13">
        <v>75434</v>
      </c>
      <c r="Y976" s="14">
        <v>75554</v>
      </c>
      <c r="Z976" s="13">
        <v>75686</v>
      </c>
      <c r="AA976" s="14">
        <v>75852</v>
      </c>
      <c r="AB976" s="13">
        <v>75973</v>
      </c>
      <c r="AC976" s="14">
        <v>76271</v>
      </c>
      <c r="AD976" s="13">
        <v>76455</v>
      </c>
      <c r="AE976" s="13">
        <v>76557</v>
      </c>
      <c r="AF976" s="14">
        <v>76670</v>
      </c>
    </row>
    <row r="977" s="23" customFormat="1" ht="18" customHeight="1" spans="17:32">
      <c r="Q977" s="35"/>
      <c r="R977" s="13">
        <v>74337</v>
      </c>
      <c r="S977" s="14">
        <v>74452</v>
      </c>
      <c r="T977" s="13">
        <v>74560</v>
      </c>
      <c r="U977" s="14">
        <v>74734</v>
      </c>
      <c r="V977" s="13">
        <v>74854</v>
      </c>
      <c r="W977" s="14">
        <v>74964</v>
      </c>
      <c r="X977" s="13">
        <v>75435</v>
      </c>
      <c r="Y977" s="14">
        <v>75555</v>
      </c>
      <c r="Z977" s="13">
        <v>75689</v>
      </c>
      <c r="AA977" s="14">
        <v>75853</v>
      </c>
      <c r="AB977" s="13">
        <v>75974</v>
      </c>
      <c r="AC977" s="14">
        <v>76272</v>
      </c>
      <c r="AD977" s="13">
        <v>76457</v>
      </c>
      <c r="AE977" s="13">
        <v>76561</v>
      </c>
      <c r="AF977" s="14">
        <v>76671</v>
      </c>
    </row>
    <row r="978" s="23" customFormat="1" ht="18" customHeight="1" spans="17:32">
      <c r="Q978" s="35"/>
      <c r="R978" s="13">
        <v>74338</v>
      </c>
      <c r="S978" s="14">
        <v>74454</v>
      </c>
      <c r="T978" s="13">
        <v>74561</v>
      </c>
      <c r="U978" s="14">
        <v>74735</v>
      </c>
      <c r="V978" s="13">
        <v>74855</v>
      </c>
      <c r="W978" s="14">
        <v>74965</v>
      </c>
      <c r="X978" s="13">
        <v>75436</v>
      </c>
      <c r="Y978" s="14">
        <v>75556</v>
      </c>
      <c r="Z978" s="13">
        <v>75691</v>
      </c>
      <c r="AA978" s="14">
        <v>75855</v>
      </c>
      <c r="AB978" s="13">
        <v>75975</v>
      </c>
      <c r="AC978" s="14">
        <v>76352</v>
      </c>
      <c r="AD978" s="13">
        <v>76458</v>
      </c>
      <c r="AE978" s="13">
        <v>76565</v>
      </c>
      <c r="AF978" s="14">
        <v>76673</v>
      </c>
    </row>
    <row r="979" s="23" customFormat="1" ht="18" customHeight="1" spans="17:32">
      <c r="Q979" s="35"/>
      <c r="R979" s="13">
        <v>74340</v>
      </c>
      <c r="S979" s="14">
        <v>74455</v>
      </c>
      <c r="T979" s="13">
        <v>74562</v>
      </c>
      <c r="U979" s="14">
        <v>74736</v>
      </c>
      <c r="V979" s="13">
        <v>74856</v>
      </c>
      <c r="W979" s="14">
        <v>74966</v>
      </c>
      <c r="X979" s="13">
        <v>75437</v>
      </c>
      <c r="Y979" s="14">
        <v>75558</v>
      </c>
      <c r="Z979" s="13">
        <v>75692</v>
      </c>
      <c r="AA979" s="14">
        <v>75856</v>
      </c>
      <c r="AB979" s="13">
        <v>75977</v>
      </c>
      <c r="AC979" s="14">
        <v>76357</v>
      </c>
      <c r="AD979" s="13">
        <v>76459</v>
      </c>
      <c r="AE979" s="13">
        <v>76566</v>
      </c>
      <c r="AF979" s="14">
        <v>76675</v>
      </c>
    </row>
    <row r="980" s="23" customFormat="1" ht="18" customHeight="1" spans="17:32">
      <c r="Q980" s="35"/>
      <c r="R980" s="13">
        <v>74342</v>
      </c>
      <c r="S980" s="14">
        <v>74457</v>
      </c>
      <c r="T980" s="13">
        <v>74563</v>
      </c>
      <c r="U980" s="14">
        <v>74737</v>
      </c>
      <c r="V980" s="13">
        <v>74859</v>
      </c>
      <c r="W980" s="14">
        <v>75058</v>
      </c>
      <c r="X980" s="13">
        <v>75438</v>
      </c>
      <c r="Y980" s="14">
        <v>75559</v>
      </c>
      <c r="Z980" s="13">
        <v>75705</v>
      </c>
      <c r="AA980" s="14">
        <v>75859</v>
      </c>
      <c r="AB980" s="13">
        <v>75979</v>
      </c>
      <c r="AC980" s="14">
        <v>76360</v>
      </c>
      <c r="AD980" s="13">
        <v>76460</v>
      </c>
      <c r="AE980" s="13">
        <v>76567</v>
      </c>
      <c r="AF980" s="14">
        <v>76677</v>
      </c>
    </row>
    <row r="981" s="23" customFormat="1" ht="18" customHeight="1" spans="17:32">
      <c r="Q981" s="35"/>
      <c r="R981" s="13">
        <v>74343</v>
      </c>
      <c r="S981" s="14">
        <v>74458</v>
      </c>
      <c r="T981" s="13">
        <v>74567</v>
      </c>
      <c r="U981" s="14">
        <v>74738</v>
      </c>
      <c r="V981" s="13">
        <v>74860</v>
      </c>
      <c r="W981" s="14">
        <v>75102</v>
      </c>
      <c r="X981" s="13">
        <v>75439</v>
      </c>
      <c r="Y981" s="14">
        <v>75560</v>
      </c>
      <c r="Z981" s="13">
        <v>75750</v>
      </c>
      <c r="AA981" s="14">
        <v>75860</v>
      </c>
      <c r="AB981" s="13">
        <v>75980</v>
      </c>
      <c r="AC981" s="14">
        <v>76363</v>
      </c>
      <c r="AD981" s="13">
        <v>76461</v>
      </c>
      <c r="AE981" s="13">
        <v>76569</v>
      </c>
      <c r="AF981" s="14">
        <v>76678</v>
      </c>
    </row>
    <row r="982" s="23" customFormat="1" ht="18" customHeight="1" spans="17:32">
      <c r="Q982" s="35"/>
      <c r="R982" s="13">
        <v>74346</v>
      </c>
      <c r="S982" s="14">
        <v>74459</v>
      </c>
      <c r="T982" s="13">
        <v>74569</v>
      </c>
      <c r="U982" s="14">
        <v>74740</v>
      </c>
      <c r="V982" s="13">
        <v>74864</v>
      </c>
      <c r="W982" s="14">
        <v>75105</v>
      </c>
      <c r="X982" s="13">
        <v>75440</v>
      </c>
      <c r="Y982" s="14">
        <v>75562</v>
      </c>
      <c r="Z982" s="13">
        <v>75752</v>
      </c>
      <c r="AA982" s="14">
        <v>75861</v>
      </c>
      <c r="AB982" s="13">
        <v>75990</v>
      </c>
      <c r="AC982" s="14">
        <v>76365</v>
      </c>
      <c r="AD982" s="13">
        <v>76462</v>
      </c>
      <c r="AE982" s="13">
        <v>76570</v>
      </c>
      <c r="AF982" s="14">
        <v>76679</v>
      </c>
    </row>
    <row r="983" s="23" customFormat="1" ht="18" customHeight="1" spans="17:32">
      <c r="Q983" s="35"/>
      <c r="R983" s="13">
        <v>74347</v>
      </c>
      <c r="S983" s="14">
        <v>74460</v>
      </c>
      <c r="T983" s="13">
        <v>74570</v>
      </c>
      <c r="U983" s="14">
        <v>74741</v>
      </c>
      <c r="V983" s="13">
        <v>74865</v>
      </c>
      <c r="W983" s="14">
        <v>75109</v>
      </c>
      <c r="X983" s="13">
        <v>75442</v>
      </c>
      <c r="Y983" s="14">
        <v>75563</v>
      </c>
      <c r="Z983" s="13">
        <v>75754</v>
      </c>
      <c r="AA983" s="14">
        <v>75862</v>
      </c>
      <c r="AB983" s="13">
        <v>76023</v>
      </c>
      <c r="AC983" s="14">
        <v>76366</v>
      </c>
      <c r="AD983" s="13">
        <v>76463</v>
      </c>
      <c r="AE983" s="13">
        <v>76573</v>
      </c>
      <c r="AF983" s="14">
        <v>76680</v>
      </c>
    </row>
    <row r="984" s="23" customFormat="1" ht="18" customHeight="1" spans="17:32">
      <c r="Q984" s="35"/>
      <c r="R984" s="13">
        <v>74349</v>
      </c>
      <c r="S984" s="14">
        <v>74461</v>
      </c>
      <c r="T984" s="13">
        <v>74571</v>
      </c>
      <c r="U984" s="14">
        <v>74743</v>
      </c>
      <c r="V984" s="13">
        <v>74866</v>
      </c>
      <c r="W984" s="14">
        <v>75124</v>
      </c>
      <c r="X984" s="13">
        <v>75446</v>
      </c>
      <c r="Y984" s="14">
        <v>75565</v>
      </c>
      <c r="Z984" s="13">
        <v>75755</v>
      </c>
      <c r="AA984" s="14">
        <v>75865</v>
      </c>
      <c r="AB984" s="13">
        <v>76035</v>
      </c>
      <c r="AC984" s="14">
        <v>76370</v>
      </c>
      <c r="AD984" s="13">
        <v>76464</v>
      </c>
      <c r="AE984" s="13">
        <v>76577</v>
      </c>
      <c r="AF984" s="14">
        <v>76681</v>
      </c>
    </row>
    <row r="985" s="23" customFormat="1" ht="18" customHeight="1" spans="17:32">
      <c r="Q985" s="35"/>
      <c r="R985" s="13">
        <v>74352</v>
      </c>
      <c r="S985" s="14">
        <v>74462</v>
      </c>
      <c r="T985" s="13">
        <v>74572</v>
      </c>
      <c r="U985" s="14">
        <v>74747</v>
      </c>
      <c r="V985" s="13">
        <v>74867</v>
      </c>
      <c r="W985" s="14">
        <v>75125</v>
      </c>
      <c r="X985" s="13">
        <v>75447</v>
      </c>
      <c r="Y985" s="14">
        <v>75566</v>
      </c>
      <c r="Z985" s="13">
        <v>75756</v>
      </c>
      <c r="AA985" s="14">
        <v>75880</v>
      </c>
      <c r="AB985" s="13">
        <v>76041</v>
      </c>
      <c r="AC985" s="14">
        <v>76371</v>
      </c>
      <c r="AD985" s="13">
        <v>76466</v>
      </c>
      <c r="AE985" s="13">
        <v>76578</v>
      </c>
      <c r="AF985" s="14">
        <v>76682</v>
      </c>
    </row>
    <row r="986" s="23" customFormat="1" ht="18" customHeight="1" spans="17:32">
      <c r="Q986" s="35"/>
      <c r="R986" s="13">
        <v>74359</v>
      </c>
      <c r="S986" s="14">
        <v>74463</v>
      </c>
      <c r="T986" s="13">
        <v>74574</v>
      </c>
      <c r="U986" s="14">
        <v>74748</v>
      </c>
      <c r="V986" s="13">
        <v>74869</v>
      </c>
      <c r="W986" s="14">
        <v>75127</v>
      </c>
      <c r="X986" s="13">
        <v>75448</v>
      </c>
      <c r="Y986" s="14">
        <v>75567</v>
      </c>
      <c r="Z986" s="13">
        <v>75760</v>
      </c>
      <c r="AA986" s="14">
        <v>75884</v>
      </c>
      <c r="AB986" s="13">
        <v>76043</v>
      </c>
      <c r="AC986" s="14">
        <v>76372</v>
      </c>
      <c r="AD986" s="13">
        <v>76467</v>
      </c>
      <c r="AE986" s="13">
        <v>76622</v>
      </c>
      <c r="AF986" s="14">
        <v>76684</v>
      </c>
    </row>
    <row r="987" s="23" customFormat="1" ht="18" customHeight="1" spans="17:32">
      <c r="Q987" s="35"/>
      <c r="R987" s="13">
        <v>74360</v>
      </c>
      <c r="S987" s="14">
        <v>74468</v>
      </c>
      <c r="T987" s="13">
        <v>74576</v>
      </c>
      <c r="U987" s="14">
        <v>74750</v>
      </c>
      <c r="V987" s="13">
        <v>74871</v>
      </c>
      <c r="W987" s="14">
        <v>75140</v>
      </c>
      <c r="X987" s="13">
        <v>75449</v>
      </c>
      <c r="Y987" s="14">
        <v>75568</v>
      </c>
      <c r="Z987" s="13">
        <v>75763</v>
      </c>
      <c r="AA987" s="14">
        <v>75886</v>
      </c>
      <c r="AB987" s="13">
        <v>76044</v>
      </c>
      <c r="AC987" s="14">
        <v>76374</v>
      </c>
      <c r="AD987" s="13">
        <v>76468</v>
      </c>
      <c r="AE987" s="13">
        <v>76623</v>
      </c>
      <c r="AF987" s="14">
        <v>76686</v>
      </c>
    </row>
    <row r="988" s="23" customFormat="1" ht="18" customHeight="1" spans="17:32">
      <c r="Q988" s="35"/>
      <c r="R988" s="13">
        <v>74363</v>
      </c>
      <c r="S988" s="14">
        <v>74469</v>
      </c>
      <c r="T988" s="13">
        <v>74577</v>
      </c>
      <c r="U988" s="14">
        <v>74752</v>
      </c>
      <c r="V988" s="13">
        <v>74872</v>
      </c>
      <c r="W988" s="14">
        <v>75143</v>
      </c>
      <c r="X988" s="13">
        <v>75450</v>
      </c>
      <c r="Y988" s="14">
        <v>75571</v>
      </c>
      <c r="Z988" s="13">
        <v>75764</v>
      </c>
      <c r="AA988" s="14">
        <v>75925</v>
      </c>
      <c r="AB988" s="13">
        <v>76050</v>
      </c>
      <c r="AC988" s="14">
        <v>76377</v>
      </c>
      <c r="AD988" s="13">
        <v>76469</v>
      </c>
      <c r="AE988" s="13">
        <v>76624</v>
      </c>
      <c r="AF988" s="14">
        <v>76687</v>
      </c>
    </row>
    <row r="989" s="23" customFormat="1" ht="18" customHeight="1" spans="17:32">
      <c r="Q989" s="35"/>
      <c r="R989" s="13">
        <v>74364</v>
      </c>
      <c r="S989" s="14">
        <v>74470</v>
      </c>
      <c r="T989" s="13">
        <v>74578</v>
      </c>
      <c r="U989" s="14">
        <v>74753</v>
      </c>
      <c r="V989" s="13">
        <v>74873</v>
      </c>
      <c r="W989" s="14">
        <v>75144</v>
      </c>
      <c r="X989" s="13">
        <v>75451</v>
      </c>
      <c r="Y989" s="14">
        <v>75572</v>
      </c>
      <c r="Z989" s="13">
        <v>75765</v>
      </c>
      <c r="AA989" s="14">
        <v>75926</v>
      </c>
      <c r="AB989" s="13">
        <v>76055</v>
      </c>
      <c r="AC989" s="14">
        <v>76379</v>
      </c>
      <c r="AD989" s="13">
        <v>76470</v>
      </c>
      <c r="AE989" s="13">
        <v>76626</v>
      </c>
      <c r="AF989" s="14">
        <v>76689</v>
      </c>
    </row>
    <row r="990" s="23" customFormat="1" ht="18" customHeight="1" spans="17:32">
      <c r="Q990" s="35"/>
      <c r="R990" s="13">
        <v>76690</v>
      </c>
      <c r="S990" s="14">
        <v>76874</v>
      </c>
      <c r="T990" s="13">
        <v>77349</v>
      </c>
      <c r="U990" s="14">
        <v>77456</v>
      </c>
      <c r="V990" s="13">
        <v>77655</v>
      </c>
      <c r="W990" s="14">
        <v>77964</v>
      </c>
      <c r="X990" s="13">
        <v>78055</v>
      </c>
      <c r="Y990" s="14">
        <v>78164</v>
      </c>
      <c r="Z990" s="13">
        <v>78564</v>
      </c>
      <c r="AA990" s="14">
        <v>78672</v>
      </c>
      <c r="AB990" s="13">
        <v>78944</v>
      </c>
      <c r="AC990" s="14">
        <v>79045</v>
      </c>
      <c r="AD990" s="13">
        <v>79226</v>
      </c>
      <c r="AE990" s="13">
        <v>79331</v>
      </c>
      <c r="AF990" s="14">
        <v>79517</v>
      </c>
    </row>
    <row r="991" s="23" customFormat="1" ht="18" customHeight="1" spans="17:32">
      <c r="Q991" s="35"/>
      <c r="R991" s="13">
        <v>76691</v>
      </c>
      <c r="S991" s="14">
        <v>76875</v>
      </c>
      <c r="T991" s="13">
        <v>77350</v>
      </c>
      <c r="U991" s="14">
        <v>77457</v>
      </c>
      <c r="V991" s="13">
        <v>77659</v>
      </c>
      <c r="W991" s="14">
        <v>77968</v>
      </c>
      <c r="X991" s="13">
        <v>78056</v>
      </c>
      <c r="Y991" s="14">
        <v>78338</v>
      </c>
      <c r="Z991" s="13">
        <v>78569</v>
      </c>
      <c r="AA991" s="14">
        <v>78673</v>
      </c>
      <c r="AB991" s="13">
        <v>78945</v>
      </c>
      <c r="AC991" s="14">
        <v>79046</v>
      </c>
      <c r="AD991" s="13">
        <v>79227</v>
      </c>
      <c r="AE991" s="13">
        <v>79336</v>
      </c>
      <c r="AF991" s="14">
        <v>79518</v>
      </c>
    </row>
    <row r="992" s="23" customFormat="1" ht="18" customHeight="1" spans="17:32">
      <c r="Q992" s="35"/>
      <c r="R992" s="13">
        <v>76692</v>
      </c>
      <c r="S992" s="14">
        <v>76877</v>
      </c>
      <c r="T992" s="13">
        <v>77351</v>
      </c>
      <c r="U992" s="14">
        <v>77458</v>
      </c>
      <c r="V992" s="13">
        <v>77660</v>
      </c>
      <c r="W992" s="14">
        <v>77969</v>
      </c>
      <c r="X992" s="13">
        <v>78057</v>
      </c>
      <c r="Y992" s="14">
        <v>78339</v>
      </c>
      <c r="Z992" s="13">
        <v>78582</v>
      </c>
      <c r="AA992" s="14">
        <v>78675</v>
      </c>
      <c r="AB992" s="13">
        <v>78946</v>
      </c>
      <c r="AC992" s="14">
        <v>79051</v>
      </c>
      <c r="AD992" s="13">
        <v>79229</v>
      </c>
      <c r="AE992" s="13">
        <v>79338</v>
      </c>
      <c r="AF992" s="14">
        <v>79519</v>
      </c>
    </row>
    <row r="993" s="23" customFormat="1" ht="18" customHeight="1" spans="17:32">
      <c r="Q993" s="35"/>
      <c r="R993" s="13">
        <v>76693</v>
      </c>
      <c r="S993" s="14">
        <v>76878</v>
      </c>
      <c r="T993" s="13">
        <v>77358</v>
      </c>
      <c r="U993" s="14">
        <v>77460</v>
      </c>
      <c r="V993" s="13">
        <v>77661</v>
      </c>
      <c r="W993" s="14">
        <v>77970</v>
      </c>
      <c r="X993" s="13">
        <v>78058</v>
      </c>
      <c r="Y993" s="14">
        <v>78340</v>
      </c>
      <c r="Z993" s="13">
        <v>78583</v>
      </c>
      <c r="AA993" s="14">
        <v>78677</v>
      </c>
      <c r="AB993" s="13">
        <v>78947</v>
      </c>
      <c r="AC993" s="14">
        <v>79052</v>
      </c>
      <c r="AD993" s="13">
        <v>79230</v>
      </c>
      <c r="AE993" s="13">
        <v>79339</v>
      </c>
      <c r="AF993" s="14">
        <v>79520</v>
      </c>
    </row>
    <row r="994" s="23" customFormat="1" ht="18" customHeight="1" spans="17:32">
      <c r="Q994" s="35"/>
      <c r="R994" s="13">
        <v>76802</v>
      </c>
      <c r="S994" s="14">
        <v>76880</v>
      </c>
      <c r="T994" s="13">
        <v>77359</v>
      </c>
      <c r="U994" s="14">
        <v>77461</v>
      </c>
      <c r="V994" s="13">
        <v>77663</v>
      </c>
      <c r="W994" s="14">
        <v>77972</v>
      </c>
      <c r="X994" s="13">
        <v>78059</v>
      </c>
      <c r="Y994" s="14">
        <v>78341</v>
      </c>
      <c r="Z994" s="13">
        <v>78588</v>
      </c>
      <c r="AA994" s="14">
        <v>78827</v>
      </c>
      <c r="AB994" s="13">
        <v>78948</v>
      </c>
      <c r="AC994" s="14">
        <v>79053</v>
      </c>
      <c r="AD994" s="13">
        <v>79231</v>
      </c>
      <c r="AE994" s="13">
        <v>79342</v>
      </c>
      <c r="AF994" s="14">
        <v>79521</v>
      </c>
    </row>
    <row r="995" s="23" customFormat="1" ht="18" customHeight="1" spans="17:32">
      <c r="Q995" s="35"/>
      <c r="R995" s="13">
        <v>76803</v>
      </c>
      <c r="S995" s="14">
        <v>76882</v>
      </c>
      <c r="T995" s="13">
        <v>77360</v>
      </c>
      <c r="U995" s="14">
        <v>77463</v>
      </c>
      <c r="V995" s="13">
        <v>77664</v>
      </c>
      <c r="W995" s="14">
        <v>77973</v>
      </c>
      <c r="X995" s="13">
        <v>78060</v>
      </c>
      <c r="Y995" s="14">
        <v>78343</v>
      </c>
      <c r="Z995" s="13">
        <v>78591</v>
      </c>
      <c r="AA995" s="14">
        <v>78828</v>
      </c>
      <c r="AB995" s="13">
        <v>78949</v>
      </c>
      <c r="AC995" s="14">
        <v>79054</v>
      </c>
      <c r="AD995" s="13">
        <v>79232</v>
      </c>
      <c r="AE995" s="13">
        <v>79343</v>
      </c>
      <c r="AF995" s="14">
        <v>79525</v>
      </c>
    </row>
    <row r="996" s="23" customFormat="1" ht="18" customHeight="1" spans="17:32">
      <c r="Q996" s="35"/>
      <c r="R996" s="13">
        <v>76820</v>
      </c>
      <c r="S996" s="14">
        <v>76883</v>
      </c>
      <c r="T996" s="13">
        <v>77363</v>
      </c>
      <c r="U996" s="14">
        <v>77464</v>
      </c>
      <c r="V996" s="13">
        <v>77665</v>
      </c>
      <c r="W996" s="14">
        <v>77974</v>
      </c>
      <c r="X996" s="13">
        <v>78061</v>
      </c>
      <c r="Y996" s="14">
        <v>78344</v>
      </c>
      <c r="Z996" s="13">
        <v>78592</v>
      </c>
      <c r="AA996" s="14">
        <v>78829</v>
      </c>
      <c r="AB996" s="13">
        <v>78950</v>
      </c>
      <c r="AC996" s="14">
        <v>79056</v>
      </c>
      <c r="AD996" s="13">
        <v>79233</v>
      </c>
      <c r="AE996" s="13">
        <v>79344</v>
      </c>
      <c r="AF996" s="14">
        <v>79526</v>
      </c>
    </row>
    <row r="997" s="23" customFormat="1" ht="18" customHeight="1" spans="17:32">
      <c r="Q997" s="35"/>
      <c r="R997" s="13">
        <v>76821</v>
      </c>
      <c r="S997" s="14">
        <v>76884</v>
      </c>
      <c r="T997" s="13">
        <v>77364</v>
      </c>
      <c r="U997" s="14">
        <v>77465</v>
      </c>
      <c r="V997" s="13">
        <v>77830</v>
      </c>
      <c r="W997" s="14">
        <v>77975</v>
      </c>
      <c r="X997" s="13">
        <v>78062</v>
      </c>
      <c r="Y997" s="14">
        <v>78349</v>
      </c>
      <c r="Z997" s="13">
        <v>78594</v>
      </c>
      <c r="AA997" s="14">
        <v>78830</v>
      </c>
      <c r="AB997" s="13">
        <v>78952</v>
      </c>
      <c r="AC997" s="14">
        <v>79057</v>
      </c>
      <c r="AD997" s="13">
        <v>79234</v>
      </c>
      <c r="AE997" s="13">
        <v>79345</v>
      </c>
      <c r="AF997" s="14">
        <v>79527</v>
      </c>
    </row>
    <row r="998" s="23" customFormat="1" ht="18" customHeight="1" spans="17:32">
      <c r="Q998" s="35"/>
      <c r="R998" s="13">
        <v>76823</v>
      </c>
      <c r="S998" s="14">
        <v>76885</v>
      </c>
      <c r="T998" s="13">
        <v>77367</v>
      </c>
      <c r="U998" s="14">
        <v>77466</v>
      </c>
      <c r="V998" s="13">
        <v>77831</v>
      </c>
      <c r="W998" s="14">
        <v>77977</v>
      </c>
      <c r="X998" s="13">
        <v>78063</v>
      </c>
      <c r="Y998" s="14">
        <v>78350</v>
      </c>
      <c r="Z998" s="13">
        <v>78598</v>
      </c>
      <c r="AA998" s="14">
        <v>78832</v>
      </c>
      <c r="AB998" s="13">
        <v>78953</v>
      </c>
      <c r="AC998" s="14">
        <v>79058</v>
      </c>
      <c r="AD998" s="13">
        <v>79235</v>
      </c>
      <c r="AE998" s="13">
        <v>79346</v>
      </c>
      <c r="AF998" s="14">
        <v>79528</v>
      </c>
    </row>
    <row r="999" s="23" customFormat="1" ht="18" customHeight="1" spans="17:32">
      <c r="Q999" s="35"/>
      <c r="R999" s="13">
        <v>76824</v>
      </c>
      <c r="S999" s="14">
        <v>76886</v>
      </c>
      <c r="T999" s="13">
        <v>77368</v>
      </c>
      <c r="U999" s="14">
        <v>77468</v>
      </c>
      <c r="V999" s="13">
        <v>77835</v>
      </c>
      <c r="W999" s="14">
        <v>77982</v>
      </c>
      <c r="X999" s="13">
        <v>78064</v>
      </c>
      <c r="Y999" s="14">
        <v>78351</v>
      </c>
      <c r="Z999" s="13">
        <v>78603</v>
      </c>
      <c r="AA999" s="14">
        <v>78833</v>
      </c>
      <c r="AB999" s="13">
        <v>78954</v>
      </c>
      <c r="AC999" s="14">
        <v>79059</v>
      </c>
      <c r="AD999" s="13">
        <v>79236</v>
      </c>
      <c r="AE999" s="13">
        <v>79347</v>
      </c>
      <c r="AF999" s="14">
        <v>79529</v>
      </c>
    </row>
    <row r="1000" s="23" customFormat="1" ht="18" customHeight="1" spans="17:32">
      <c r="Q1000" s="35"/>
      <c r="R1000" s="13">
        <v>76825</v>
      </c>
      <c r="S1000" s="14">
        <v>76887</v>
      </c>
      <c r="T1000" s="13">
        <v>77371</v>
      </c>
      <c r="U1000" s="14">
        <v>77470</v>
      </c>
      <c r="V1000" s="13">
        <v>77836</v>
      </c>
      <c r="W1000" s="14">
        <v>77984</v>
      </c>
      <c r="X1000" s="13">
        <v>78065</v>
      </c>
      <c r="Y1000" s="14">
        <v>78352</v>
      </c>
      <c r="Z1000" s="13">
        <v>78604</v>
      </c>
      <c r="AA1000" s="14">
        <v>78836</v>
      </c>
      <c r="AB1000" s="13">
        <v>78956</v>
      </c>
      <c r="AC1000" s="14">
        <v>79061</v>
      </c>
      <c r="AD1000" s="13">
        <v>79237</v>
      </c>
      <c r="AE1000" s="13">
        <v>79351</v>
      </c>
      <c r="AF1000" s="14">
        <v>79530</v>
      </c>
    </row>
    <row r="1001" s="23" customFormat="1" ht="18" customHeight="1" spans="17:32">
      <c r="Q1001" s="35"/>
      <c r="R1001" s="13">
        <v>76827</v>
      </c>
      <c r="S1001" s="14">
        <v>76888</v>
      </c>
      <c r="T1001" s="13">
        <v>77376</v>
      </c>
      <c r="U1001" s="14">
        <v>77475</v>
      </c>
      <c r="V1001" s="13">
        <v>77837</v>
      </c>
      <c r="W1001" s="14">
        <v>77987</v>
      </c>
      <c r="X1001" s="13">
        <v>78066</v>
      </c>
      <c r="Y1001" s="14">
        <v>78353</v>
      </c>
      <c r="Z1001" s="13">
        <v>78605</v>
      </c>
      <c r="AA1001" s="14">
        <v>78837</v>
      </c>
      <c r="AB1001" s="13">
        <v>78957</v>
      </c>
      <c r="AC1001" s="14">
        <v>79062</v>
      </c>
      <c r="AD1001" s="13">
        <v>79239</v>
      </c>
      <c r="AE1001" s="13">
        <v>79353</v>
      </c>
      <c r="AF1001" s="14">
        <v>79532</v>
      </c>
    </row>
    <row r="1002" s="23" customFormat="1" ht="18" customHeight="1" spans="17:32">
      <c r="Q1002" s="35"/>
      <c r="R1002" s="13">
        <v>76828</v>
      </c>
      <c r="S1002" s="14">
        <v>76890</v>
      </c>
      <c r="T1002" s="13">
        <v>77399</v>
      </c>
      <c r="U1002" s="14">
        <v>77480</v>
      </c>
      <c r="V1002" s="13">
        <v>77838</v>
      </c>
      <c r="W1002" s="14">
        <v>77989</v>
      </c>
      <c r="X1002" s="13">
        <v>78067</v>
      </c>
      <c r="Y1002" s="14">
        <v>78355</v>
      </c>
      <c r="Z1002" s="13">
        <v>78606</v>
      </c>
      <c r="AA1002" s="14">
        <v>78838</v>
      </c>
      <c r="AB1002" s="13">
        <v>78959</v>
      </c>
      <c r="AC1002" s="14">
        <v>79063</v>
      </c>
      <c r="AD1002" s="13">
        <v>79240</v>
      </c>
      <c r="AE1002" s="13">
        <v>79355</v>
      </c>
      <c r="AF1002" s="14">
        <v>79533</v>
      </c>
    </row>
    <row r="1003" s="23" customFormat="1" ht="18" customHeight="1" spans="17:32">
      <c r="Q1003" s="35"/>
      <c r="R1003" s="13">
        <v>76831</v>
      </c>
      <c r="S1003" s="14">
        <v>76930</v>
      </c>
      <c r="T1003" s="13">
        <v>77404</v>
      </c>
      <c r="U1003" s="14">
        <v>77481</v>
      </c>
      <c r="V1003" s="13">
        <v>77850</v>
      </c>
      <c r="W1003" s="14">
        <v>77990</v>
      </c>
      <c r="X1003" s="13">
        <v>78071</v>
      </c>
      <c r="Y1003" s="14">
        <v>78357</v>
      </c>
      <c r="Z1003" s="13">
        <v>78607</v>
      </c>
      <c r="AA1003" s="14">
        <v>78839</v>
      </c>
      <c r="AB1003" s="13">
        <v>78960</v>
      </c>
      <c r="AC1003" s="14">
        <v>79064</v>
      </c>
      <c r="AD1003" s="13">
        <v>79241</v>
      </c>
      <c r="AE1003" s="13">
        <v>79356</v>
      </c>
      <c r="AF1003" s="14">
        <v>79534</v>
      </c>
    </row>
    <row r="1004" s="23" customFormat="1" ht="18" customHeight="1" spans="17:32">
      <c r="Q1004" s="35"/>
      <c r="R1004" s="13">
        <v>76832</v>
      </c>
      <c r="S1004" s="14">
        <v>76932</v>
      </c>
      <c r="T1004" s="13">
        <v>77412</v>
      </c>
      <c r="U1004" s="14">
        <v>77482</v>
      </c>
      <c r="V1004" s="13">
        <v>77852</v>
      </c>
      <c r="W1004" s="14">
        <v>77993</v>
      </c>
      <c r="X1004" s="13">
        <v>78072</v>
      </c>
      <c r="Y1004" s="14">
        <v>78360</v>
      </c>
      <c r="Z1004" s="13">
        <v>78608</v>
      </c>
      <c r="AA1004" s="14">
        <v>78850</v>
      </c>
      <c r="AB1004" s="13">
        <v>78962</v>
      </c>
      <c r="AC1004" s="14">
        <v>79065</v>
      </c>
      <c r="AD1004" s="13">
        <v>79243</v>
      </c>
      <c r="AE1004" s="13">
        <v>79357</v>
      </c>
      <c r="AF1004" s="14">
        <v>79535</v>
      </c>
    </row>
    <row r="1005" s="23" customFormat="1" ht="18" customHeight="1" spans="17:32">
      <c r="Q1005" s="35"/>
      <c r="R1005" s="13">
        <v>76834</v>
      </c>
      <c r="S1005" s="14">
        <v>76933</v>
      </c>
      <c r="T1005" s="13">
        <v>77414</v>
      </c>
      <c r="U1005" s="14">
        <v>77483</v>
      </c>
      <c r="V1005" s="13">
        <v>77853</v>
      </c>
      <c r="W1005" s="14">
        <v>77994</v>
      </c>
      <c r="X1005" s="13">
        <v>78074</v>
      </c>
      <c r="Y1005" s="14">
        <v>78361</v>
      </c>
      <c r="Z1005" s="13">
        <v>78609</v>
      </c>
      <c r="AA1005" s="14">
        <v>78851</v>
      </c>
      <c r="AB1005" s="13">
        <v>78963</v>
      </c>
      <c r="AC1005" s="14">
        <v>79066</v>
      </c>
      <c r="AD1005" s="13">
        <v>79244</v>
      </c>
      <c r="AE1005" s="13">
        <v>79358</v>
      </c>
      <c r="AF1005" s="14">
        <v>79536</v>
      </c>
    </row>
    <row r="1006" s="23" customFormat="1" ht="18" customHeight="1" spans="17:32">
      <c r="Q1006" s="35"/>
      <c r="R1006" s="13">
        <v>76836</v>
      </c>
      <c r="S1006" s="14">
        <v>76934</v>
      </c>
      <c r="T1006" s="13">
        <v>77415</v>
      </c>
      <c r="U1006" s="14">
        <v>77485</v>
      </c>
      <c r="V1006" s="13">
        <v>77855</v>
      </c>
      <c r="W1006" s="14">
        <v>77995</v>
      </c>
      <c r="X1006" s="13">
        <v>78075</v>
      </c>
      <c r="Y1006" s="14">
        <v>78368</v>
      </c>
      <c r="Z1006" s="13">
        <v>78611</v>
      </c>
      <c r="AA1006" s="14">
        <v>78852</v>
      </c>
      <c r="AB1006" s="13">
        <v>79001</v>
      </c>
      <c r="AC1006" s="14">
        <v>79068</v>
      </c>
      <c r="AD1006" s="13">
        <v>79245</v>
      </c>
      <c r="AE1006" s="13">
        <v>79359</v>
      </c>
      <c r="AF1006" s="14">
        <v>79537</v>
      </c>
    </row>
    <row r="1007" s="23" customFormat="1" ht="18" customHeight="1" spans="17:32">
      <c r="Q1007" s="35"/>
      <c r="R1007" s="13">
        <v>76837</v>
      </c>
      <c r="S1007" s="14">
        <v>76935</v>
      </c>
      <c r="T1007" s="13">
        <v>77417</v>
      </c>
      <c r="U1007" s="14">
        <v>77488</v>
      </c>
      <c r="V1007" s="13">
        <v>77856</v>
      </c>
      <c r="W1007" s="14">
        <v>78001</v>
      </c>
      <c r="X1007" s="13">
        <v>78076</v>
      </c>
      <c r="Y1007" s="14">
        <v>78369</v>
      </c>
      <c r="Z1007" s="13">
        <v>78614</v>
      </c>
      <c r="AA1007" s="14">
        <v>78853</v>
      </c>
      <c r="AB1007" s="13">
        <v>79002</v>
      </c>
      <c r="AC1007" s="14">
        <v>79070</v>
      </c>
      <c r="AD1007" s="13">
        <v>79247</v>
      </c>
      <c r="AE1007" s="13">
        <v>79360</v>
      </c>
      <c r="AF1007" s="14">
        <v>79538</v>
      </c>
    </row>
    <row r="1008" s="23" customFormat="1" ht="18" customHeight="1" spans="17:32">
      <c r="Q1008" s="35"/>
      <c r="R1008" s="13">
        <v>76841</v>
      </c>
      <c r="S1008" s="14">
        <v>76936</v>
      </c>
      <c r="T1008" s="13">
        <v>77418</v>
      </c>
      <c r="U1008" s="14">
        <v>77514</v>
      </c>
      <c r="V1008" s="13">
        <v>77857</v>
      </c>
      <c r="W1008" s="14">
        <v>78002</v>
      </c>
      <c r="X1008" s="13">
        <v>78102</v>
      </c>
      <c r="Y1008" s="14">
        <v>78370</v>
      </c>
      <c r="Z1008" s="13">
        <v>78615</v>
      </c>
      <c r="AA1008" s="14">
        <v>78861</v>
      </c>
      <c r="AB1008" s="13">
        <v>79003</v>
      </c>
      <c r="AC1008" s="14">
        <v>79078</v>
      </c>
      <c r="AD1008" s="13">
        <v>79248</v>
      </c>
      <c r="AE1008" s="13">
        <v>79364</v>
      </c>
      <c r="AF1008" s="14">
        <v>79539</v>
      </c>
    </row>
    <row r="1009" s="23" customFormat="1" ht="18" customHeight="1" spans="17:32">
      <c r="Q1009" s="35"/>
      <c r="R1009" s="13">
        <v>76842</v>
      </c>
      <c r="S1009" s="14">
        <v>76937</v>
      </c>
      <c r="T1009" s="13">
        <v>77419</v>
      </c>
      <c r="U1009" s="14">
        <v>77519</v>
      </c>
      <c r="V1009" s="13">
        <v>77859</v>
      </c>
      <c r="W1009" s="14">
        <v>78003</v>
      </c>
      <c r="X1009" s="13">
        <v>78104</v>
      </c>
      <c r="Y1009" s="14">
        <v>78371</v>
      </c>
      <c r="Z1009" s="13">
        <v>78618</v>
      </c>
      <c r="AA1009" s="14">
        <v>78870</v>
      </c>
      <c r="AB1009" s="13">
        <v>79005</v>
      </c>
      <c r="AC1009" s="14">
        <v>79079</v>
      </c>
      <c r="AD1009" s="13">
        <v>79250</v>
      </c>
      <c r="AE1009" s="13">
        <v>79369</v>
      </c>
      <c r="AF1009" s="14">
        <v>79540</v>
      </c>
    </row>
    <row r="1010" s="23" customFormat="1" ht="18" customHeight="1" spans="17:32">
      <c r="Q1010" s="35"/>
      <c r="R1010" s="13">
        <v>76844</v>
      </c>
      <c r="S1010" s="14">
        <v>76939</v>
      </c>
      <c r="T1010" s="13">
        <v>77420</v>
      </c>
      <c r="U1010" s="14">
        <v>77533</v>
      </c>
      <c r="V1010" s="13">
        <v>77861</v>
      </c>
      <c r="W1010" s="14">
        <v>78004</v>
      </c>
      <c r="X1010" s="13">
        <v>78107</v>
      </c>
      <c r="Y1010" s="14">
        <v>78372</v>
      </c>
      <c r="Z1010" s="13">
        <v>78624</v>
      </c>
      <c r="AA1010" s="14">
        <v>78871</v>
      </c>
      <c r="AB1010" s="13">
        <v>79009</v>
      </c>
      <c r="AC1010" s="14">
        <v>79080</v>
      </c>
      <c r="AD1010" s="13">
        <v>79251</v>
      </c>
      <c r="AE1010" s="13">
        <v>79370</v>
      </c>
      <c r="AF1010" s="14">
        <v>79541</v>
      </c>
    </row>
    <row r="1011" s="23" customFormat="1" ht="18" customHeight="1" spans="17:32">
      <c r="Q1011" s="35"/>
      <c r="R1011" s="13">
        <v>76845</v>
      </c>
      <c r="S1011" s="14">
        <v>76940</v>
      </c>
      <c r="T1011" s="13">
        <v>77422</v>
      </c>
      <c r="U1011" s="14">
        <v>77538</v>
      </c>
      <c r="V1011" s="13">
        <v>77863</v>
      </c>
      <c r="W1011" s="14">
        <v>78005</v>
      </c>
      <c r="X1011" s="13">
        <v>78111</v>
      </c>
      <c r="Y1011" s="14">
        <v>78375</v>
      </c>
      <c r="Z1011" s="13">
        <v>78629</v>
      </c>
      <c r="AA1011" s="14">
        <v>78872</v>
      </c>
      <c r="AB1011" s="13">
        <v>79010</v>
      </c>
      <c r="AC1011" s="14">
        <v>79081</v>
      </c>
      <c r="AD1011" s="13">
        <v>79252</v>
      </c>
      <c r="AE1011" s="13">
        <v>79371</v>
      </c>
      <c r="AF1011" s="14">
        <v>79543</v>
      </c>
    </row>
    <row r="1012" s="23" customFormat="1" ht="18" customHeight="1" spans="17:32">
      <c r="Q1012" s="35"/>
      <c r="R1012" s="13">
        <v>76848</v>
      </c>
      <c r="S1012" s="14">
        <v>76941</v>
      </c>
      <c r="T1012" s="13">
        <v>77426</v>
      </c>
      <c r="U1012" s="14">
        <v>77560</v>
      </c>
      <c r="V1012" s="13">
        <v>77864</v>
      </c>
      <c r="W1012" s="14">
        <v>78007</v>
      </c>
      <c r="X1012" s="13">
        <v>78113</v>
      </c>
      <c r="Y1012" s="14">
        <v>78376</v>
      </c>
      <c r="Z1012" s="13">
        <v>78631</v>
      </c>
      <c r="AA1012" s="14">
        <v>78873</v>
      </c>
      <c r="AB1012" s="13">
        <v>79011</v>
      </c>
      <c r="AC1012" s="14">
        <v>79082</v>
      </c>
      <c r="AD1012" s="13">
        <v>79255</v>
      </c>
      <c r="AE1012" s="13">
        <v>79372</v>
      </c>
      <c r="AF1012" s="14">
        <v>79544</v>
      </c>
    </row>
    <row r="1013" s="23" customFormat="1" ht="18" customHeight="1" spans="17:32">
      <c r="Q1013" s="35"/>
      <c r="R1013" s="13">
        <v>76849</v>
      </c>
      <c r="S1013" s="14">
        <v>76943</v>
      </c>
      <c r="T1013" s="13">
        <v>77428</v>
      </c>
      <c r="U1013" s="14">
        <v>77561</v>
      </c>
      <c r="V1013" s="13">
        <v>77865</v>
      </c>
      <c r="W1013" s="14">
        <v>78008</v>
      </c>
      <c r="X1013" s="13">
        <v>78116</v>
      </c>
      <c r="Y1013" s="14">
        <v>78377</v>
      </c>
      <c r="Z1013" s="13">
        <v>78632</v>
      </c>
      <c r="AA1013" s="14">
        <v>78877</v>
      </c>
      <c r="AB1013" s="13">
        <v>79014</v>
      </c>
      <c r="AC1013" s="14">
        <v>79083</v>
      </c>
      <c r="AD1013" s="13">
        <v>79256</v>
      </c>
      <c r="AE1013" s="13">
        <v>79373</v>
      </c>
      <c r="AF1013" s="14">
        <v>79545</v>
      </c>
    </row>
    <row r="1014" s="23" customFormat="1" ht="18" customHeight="1" spans="17:32">
      <c r="Q1014" s="35"/>
      <c r="R1014" s="13">
        <v>76852</v>
      </c>
      <c r="S1014" s="14">
        <v>76945</v>
      </c>
      <c r="T1014" s="13">
        <v>77430</v>
      </c>
      <c r="U1014" s="14">
        <v>77564</v>
      </c>
      <c r="V1014" s="13">
        <v>77867</v>
      </c>
      <c r="W1014" s="14">
        <v>78010</v>
      </c>
      <c r="X1014" s="13">
        <v>78117</v>
      </c>
      <c r="Y1014" s="14">
        <v>78379</v>
      </c>
      <c r="Z1014" s="13">
        <v>78635</v>
      </c>
      <c r="AA1014" s="14">
        <v>78879</v>
      </c>
      <c r="AB1014" s="13">
        <v>79018</v>
      </c>
      <c r="AC1014" s="14">
        <v>79084</v>
      </c>
      <c r="AD1014" s="13">
        <v>79257</v>
      </c>
      <c r="AE1014" s="13">
        <v>79376</v>
      </c>
      <c r="AF1014" s="14">
        <v>79546</v>
      </c>
    </row>
    <row r="1015" s="23" customFormat="1" ht="18" customHeight="1" spans="17:32">
      <c r="Q1015" s="35"/>
      <c r="R1015" s="13">
        <v>76853</v>
      </c>
      <c r="S1015" s="14">
        <v>76949</v>
      </c>
      <c r="T1015" s="13">
        <v>77431</v>
      </c>
      <c r="U1015" s="14">
        <v>77575</v>
      </c>
      <c r="V1015" s="13">
        <v>77870</v>
      </c>
      <c r="W1015" s="14">
        <v>78011</v>
      </c>
      <c r="X1015" s="13">
        <v>78118</v>
      </c>
      <c r="Y1015" s="14">
        <v>78383</v>
      </c>
      <c r="Z1015" s="13">
        <v>78636</v>
      </c>
      <c r="AA1015" s="14">
        <v>78880</v>
      </c>
      <c r="AB1015" s="13">
        <v>79019</v>
      </c>
      <c r="AC1015" s="14">
        <v>79085</v>
      </c>
      <c r="AD1015" s="13">
        <v>79258</v>
      </c>
      <c r="AE1015" s="13">
        <v>79377</v>
      </c>
      <c r="AF1015" s="14">
        <v>79547</v>
      </c>
    </row>
    <row r="1016" s="23" customFormat="1" ht="18" customHeight="1" spans="17:32">
      <c r="Q1016" s="35"/>
      <c r="R1016" s="13">
        <v>76854</v>
      </c>
      <c r="S1016" s="14">
        <v>76950</v>
      </c>
      <c r="T1016" s="13">
        <v>77434</v>
      </c>
      <c r="U1016" s="14">
        <v>77577</v>
      </c>
      <c r="V1016" s="13">
        <v>77871</v>
      </c>
      <c r="W1016" s="14">
        <v>78012</v>
      </c>
      <c r="X1016" s="13">
        <v>78119</v>
      </c>
      <c r="Y1016" s="14">
        <v>78384</v>
      </c>
      <c r="Z1016" s="13">
        <v>78638</v>
      </c>
      <c r="AA1016" s="14">
        <v>78881</v>
      </c>
      <c r="AB1016" s="13">
        <v>79021</v>
      </c>
      <c r="AC1016" s="14">
        <v>79086</v>
      </c>
      <c r="AD1016" s="13">
        <v>79259</v>
      </c>
      <c r="AE1016" s="13">
        <v>79378</v>
      </c>
      <c r="AF1016" s="14">
        <v>79548</v>
      </c>
    </row>
    <row r="1017" s="23" customFormat="1" ht="18" customHeight="1" spans="17:32">
      <c r="Q1017" s="35"/>
      <c r="R1017" s="13">
        <v>76856</v>
      </c>
      <c r="S1017" s="14">
        <v>76951</v>
      </c>
      <c r="T1017" s="13">
        <v>77435</v>
      </c>
      <c r="U1017" s="14">
        <v>77582</v>
      </c>
      <c r="V1017" s="13">
        <v>77872</v>
      </c>
      <c r="W1017" s="14">
        <v>78013</v>
      </c>
      <c r="X1017" s="13">
        <v>78122</v>
      </c>
      <c r="Y1017" s="14">
        <v>78385</v>
      </c>
      <c r="Z1017" s="13">
        <v>78639</v>
      </c>
      <c r="AA1017" s="14">
        <v>78883</v>
      </c>
      <c r="AB1017" s="13">
        <v>79022</v>
      </c>
      <c r="AC1017" s="14">
        <v>79087</v>
      </c>
      <c r="AD1017" s="13">
        <v>79261</v>
      </c>
      <c r="AE1017" s="13">
        <v>79379</v>
      </c>
      <c r="AF1017" s="14">
        <v>79549</v>
      </c>
    </row>
    <row r="1018" s="23" customFormat="1" ht="18" customHeight="1" spans="17:32">
      <c r="Q1018" s="35"/>
      <c r="R1018" s="13">
        <v>76857</v>
      </c>
      <c r="S1018" s="14">
        <v>76953</v>
      </c>
      <c r="T1018" s="13">
        <v>77436</v>
      </c>
      <c r="U1018" s="14">
        <v>77585</v>
      </c>
      <c r="V1018" s="13">
        <v>77873</v>
      </c>
      <c r="W1018" s="14">
        <v>78014</v>
      </c>
      <c r="X1018" s="13">
        <v>78125</v>
      </c>
      <c r="Y1018" s="14">
        <v>78387</v>
      </c>
      <c r="Z1018" s="13">
        <v>78643</v>
      </c>
      <c r="AA1018" s="14">
        <v>78884</v>
      </c>
      <c r="AB1018" s="13">
        <v>79024</v>
      </c>
      <c r="AC1018" s="14">
        <v>79088</v>
      </c>
      <c r="AD1018" s="13">
        <v>79311</v>
      </c>
      <c r="AE1018" s="13">
        <v>79380</v>
      </c>
      <c r="AF1018" s="14">
        <v>79550</v>
      </c>
    </row>
    <row r="1019" s="23" customFormat="1" ht="18" customHeight="1" spans="17:32">
      <c r="Q1019" s="35"/>
      <c r="R1019" s="13">
        <v>76858</v>
      </c>
      <c r="S1019" s="14">
        <v>76955</v>
      </c>
      <c r="T1019" s="13">
        <v>77440</v>
      </c>
      <c r="U1019" s="14">
        <v>77597</v>
      </c>
      <c r="V1019" s="13">
        <v>77875</v>
      </c>
      <c r="W1019" s="14">
        <v>78016</v>
      </c>
      <c r="X1019" s="13">
        <v>78140</v>
      </c>
      <c r="Y1019" s="14">
        <v>78389</v>
      </c>
      <c r="Z1019" s="13">
        <v>78648</v>
      </c>
      <c r="AA1019" s="14">
        <v>78885</v>
      </c>
      <c r="AB1019" s="13">
        <v>79027</v>
      </c>
      <c r="AC1019" s="14">
        <v>79092</v>
      </c>
      <c r="AD1019" s="13">
        <v>79312</v>
      </c>
      <c r="AE1019" s="13">
        <v>79381</v>
      </c>
      <c r="AF1019" s="14">
        <v>79553</v>
      </c>
    </row>
    <row r="1020" s="23" customFormat="1" ht="18" customHeight="1" spans="17:32">
      <c r="Q1020" s="35"/>
      <c r="R1020" s="13">
        <v>76859</v>
      </c>
      <c r="S1020" s="14">
        <v>76957</v>
      </c>
      <c r="T1020" s="13">
        <v>77442</v>
      </c>
      <c r="U1020" s="14">
        <v>77612</v>
      </c>
      <c r="V1020" s="13">
        <v>77876</v>
      </c>
      <c r="W1020" s="14">
        <v>78017</v>
      </c>
      <c r="X1020" s="13">
        <v>78141</v>
      </c>
      <c r="Y1020" s="14">
        <v>78390</v>
      </c>
      <c r="Z1020" s="13">
        <v>78650</v>
      </c>
      <c r="AA1020" s="14">
        <v>78886</v>
      </c>
      <c r="AB1020" s="13">
        <v>79031</v>
      </c>
      <c r="AC1020" s="14">
        <v>79093</v>
      </c>
      <c r="AD1020" s="13">
        <v>79313</v>
      </c>
      <c r="AE1020" s="13">
        <v>79383</v>
      </c>
      <c r="AF1020" s="14">
        <v>79556</v>
      </c>
    </row>
    <row r="1021" s="23" customFormat="1" ht="18" customHeight="1" spans="17:32">
      <c r="Q1021" s="35"/>
      <c r="R1021" s="13">
        <v>76861</v>
      </c>
      <c r="S1021" s="14">
        <v>77306</v>
      </c>
      <c r="T1021" s="13">
        <v>77443</v>
      </c>
      <c r="U1021" s="14">
        <v>77613</v>
      </c>
      <c r="V1021" s="13">
        <v>77878</v>
      </c>
      <c r="W1021" s="14">
        <v>78019</v>
      </c>
      <c r="X1021" s="13">
        <v>78143</v>
      </c>
      <c r="Y1021" s="14">
        <v>78391</v>
      </c>
      <c r="Z1021" s="13">
        <v>78655</v>
      </c>
      <c r="AA1021" s="14">
        <v>78931</v>
      </c>
      <c r="AB1021" s="13">
        <v>79032</v>
      </c>
      <c r="AC1021" s="14">
        <v>79094</v>
      </c>
      <c r="AD1021" s="13">
        <v>79314</v>
      </c>
      <c r="AE1021" s="13">
        <v>79501</v>
      </c>
      <c r="AF1021" s="14">
        <v>79560</v>
      </c>
    </row>
    <row r="1022" s="23" customFormat="1" ht="18" customHeight="1" spans="17:32">
      <c r="Q1022" s="35"/>
      <c r="R1022" s="13">
        <v>76862</v>
      </c>
      <c r="S1022" s="14">
        <v>77320</v>
      </c>
      <c r="T1022" s="13">
        <v>77444</v>
      </c>
      <c r="U1022" s="14">
        <v>77615</v>
      </c>
      <c r="V1022" s="13">
        <v>77879</v>
      </c>
      <c r="W1022" s="14">
        <v>78021</v>
      </c>
      <c r="X1022" s="13">
        <v>78145</v>
      </c>
      <c r="Y1022" s="14">
        <v>78393</v>
      </c>
      <c r="Z1022" s="13">
        <v>78656</v>
      </c>
      <c r="AA1022" s="14">
        <v>78932</v>
      </c>
      <c r="AB1022" s="13">
        <v>79034</v>
      </c>
      <c r="AC1022" s="14">
        <v>79095</v>
      </c>
      <c r="AD1022" s="13">
        <v>79316</v>
      </c>
      <c r="AE1022" s="13">
        <v>79502</v>
      </c>
      <c r="AF1022" s="14">
        <v>79561</v>
      </c>
    </row>
    <row r="1023" s="23" customFormat="1" ht="18" customHeight="1" spans="17:32">
      <c r="Q1023" s="35"/>
      <c r="R1023" s="13">
        <v>76864</v>
      </c>
      <c r="S1023" s="14">
        <v>77326</v>
      </c>
      <c r="T1023" s="13">
        <v>77445</v>
      </c>
      <c r="U1023" s="14">
        <v>77616</v>
      </c>
      <c r="V1023" s="13">
        <v>77880</v>
      </c>
      <c r="W1023" s="14">
        <v>78022</v>
      </c>
      <c r="X1023" s="13">
        <v>78146</v>
      </c>
      <c r="Y1023" s="14">
        <v>78536</v>
      </c>
      <c r="Z1023" s="13">
        <v>78657</v>
      </c>
      <c r="AA1023" s="14">
        <v>78933</v>
      </c>
      <c r="AB1023" s="13">
        <v>79035</v>
      </c>
      <c r="AC1023" s="14">
        <v>79096</v>
      </c>
      <c r="AD1023" s="13">
        <v>79320</v>
      </c>
      <c r="AE1023" s="13">
        <v>79503</v>
      </c>
      <c r="AF1023" s="14">
        <v>79562</v>
      </c>
    </row>
    <row r="1024" s="23" customFormat="1" ht="18" customHeight="1" spans="17:32">
      <c r="Q1024" s="35"/>
      <c r="R1024" s="13">
        <v>76865</v>
      </c>
      <c r="S1024" s="14">
        <v>77328</v>
      </c>
      <c r="T1024" s="13">
        <v>77446</v>
      </c>
      <c r="U1024" s="14">
        <v>77617</v>
      </c>
      <c r="V1024" s="13">
        <v>77882</v>
      </c>
      <c r="W1024" s="14">
        <v>78024</v>
      </c>
      <c r="X1024" s="13">
        <v>78147</v>
      </c>
      <c r="Y1024" s="14">
        <v>78538</v>
      </c>
      <c r="Z1024" s="13">
        <v>78658</v>
      </c>
      <c r="AA1024" s="14">
        <v>78934</v>
      </c>
      <c r="AB1024" s="13">
        <v>79036</v>
      </c>
      <c r="AC1024" s="14">
        <v>79097</v>
      </c>
      <c r="AD1024" s="13">
        <v>79322</v>
      </c>
      <c r="AE1024" s="13">
        <v>79504</v>
      </c>
      <c r="AF1024" s="14">
        <v>79565</v>
      </c>
    </row>
    <row r="1025" s="23" customFormat="1" ht="18" customHeight="1" spans="17:32">
      <c r="Q1025" s="35"/>
      <c r="R1025" s="13">
        <v>76866</v>
      </c>
      <c r="S1025" s="14">
        <v>77331</v>
      </c>
      <c r="T1025" s="13">
        <v>77448</v>
      </c>
      <c r="U1025" s="14">
        <v>77622</v>
      </c>
      <c r="V1025" s="13">
        <v>77950</v>
      </c>
      <c r="W1025" s="14">
        <v>78025</v>
      </c>
      <c r="X1025" s="13">
        <v>78151</v>
      </c>
      <c r="Y1025" s="14">
        <v>78543</v>
      </c>
      <c r="Z1025" s="13">
        <v>78659</v>
      </c>
      <c r="AA1025" s="14">
        <v>78935</v>
      </c>
      <c r="AB1025" s="13">
        <v>79039</v>
      </c>
      <c r="AC1025" s="14">
        <v>79098</v>
      </c>
      <c r="AD1025" s="13">
        <v>79323</v>
      </c>
      <c r="AE1025" s="13">
        <v>79505</v>
      </c>
      <c r="AF1025" s="14">
        <v>79566</v>
      </c>
    </row>
    <row r="1026" s="23" customFormat="1" ht="18" customHeight="1" spans="17:32">
      <c r="Q1026" s="35"/>
      <c r="R1026" s="13">
        <v>76869</v>
      </c>
      <c r="S1026" s="14">
        <v>77332</v>
      </c>
      <c r="T1026" s="13">
        <v>77451</v>
      </c>
      <c r="U1026" s="14">
        <v>77623</v>
      </c>
      <c r="V1026" s="13">
        <v>77954</v>
      </c>
      <c r="W1026" s="14">
        <v>78026</v>
      </c>
      <c r="X1026" s="13">
        <v>78152</v>
      </c>
      <c r="Y1026" s="14">
        <v>78547</v>
      </c>
      <c r="Z1026" s="13">
        <v>78661</v>
      </c>
      <c r="AA1026" s="14">
        <v>78938</v>
      </c>
      <c r="AB1026" s="13">
        <v>79040</v>
      </c>
      <c r="AC1026" s="14">
        <v>79201</v>
      </c>
      <c r="AD1026" s="13">
        <v>79324</v>
      </c>
      <c r="AE1026" s="13">
        <v>79506</v>
      </c>
      <c r="AF1026" s="14">
        <v>79567</v>
      </c>
    </row>
    <row r="1027" s="23" customFormat="1" ht="18" customHeight="1" spans="17:32">
      <c r="Q1027" s="35"/>
      <c r="R1027" s="13">
        <v>76870</v>
      </c>
      <c r="S1027" s="14">
        <v>77334</v>
      </c>
      <c r="T1027" s="13">
        <v>77452</v>
      </c>
      <c r="U1027" s="14">
        <v>77624</v>
      </c>
      <c r="V1027" s="13">
        <v>77957</v>
      </c>
      <c r="W1027" s="14">
        <v>78027</v>
      </c>
      <c r="X1027" s="13">
        <v>78155</v>
      </c>
      <c r="Y1027" s="14">
        <v>78548</v>
      </c>
      <c r="Z1027" s="13">
        <v>78662</v>
      </c>
      <c r="AA1027" s="14">
        <v>78940</v>
      </c>
      <c r="AB1027" s="13">
        <v>79041</v>
      </c>
      <c r="AC1027" s="14">
        <v>79220</v>
      </c>
      <c r="AD1027" s="13">
        <v>79325</v>
      </c>
      <c r="AE1027" s="13">
        <v>79508</v>
      </c>
      <c r="AF1027" s="14">
        <v>79713</v>
      </c>
    </row>
    <row r="1028" s="23" customFormat="1" ht="18" customHeight="1" spans="17:32">
      <c r="Q1028" s="35"/>
      <c r="R1028" s="13">
        <v>76871</v>
      </c>
      <c r="S1028" s="14">
        <v>77335</v>
      </c>
      <c r="T1028" s="13">
        <v>77453</v>
      </c>
      <c r="U1028" s="14">
        <v>77625</v>
      </c>
      <c r="V1028" s="13">
        <v>77961</v>
      </c>
      <c r="W1028" s="14">
        <v>78050</v>
      </c>
      <c r="X1028" s="13">
        <v>78159</v>
      </c>
      <c r="Y1028" s="14">
        <v>78549</v>
      </c>
      <c r="Z1028" s="13">
        <v>78663</v>
      </c>
      <c r="AA1028" s="14">
        <v>78941</v>
      </c>
      <c r="AB1028" s="13">
        <v>79042</v>
      </c>
      <c r="AC1028" s="14">
        <v>79221</v>
      </c>
      <c r="AD1028" s="13">
        <v>79326</v>
      </c>
      <c r="AE1028" s="13">
        <v>79510</v>
      </c>
      <c r="AF1028" s="14">
        <v>79714</v>
      </c>
    </row>
    <row r="1029" s="23" customFormat="1" ht="18" customHeight="1" spans="17:32">
      <c r="Q1029" s="35"/>
      <c r="R1029" s="13">
        <v>76872</v>
      </c>
      <c r="S1029" s="14">
        <v>77343</v>
      </c>
      <c r="T1029" s="13">
        <v>77454</v>
      </c>
      <c r="U1029" s="14">
        <v>77629</v>
      </c>
      <c r="V1029" s="13">
        <v>77962</v>
      </c>
      <c r="W1029" s="14">
        <v>78052</v>
      </c>
      <c r="X1029" s="13">
        <v>78160</v>
      </c>
      <c r="Y1029" s="14">
        <v>78558</v>
      </c>
      <c r="Z1029" s="13">
        <v>78670</v>
      </c>
      <c r="AA1029" s="14">
        <v>78942</v>
      </c>
      <c r="AB1029" s="13">
        <v>79043</v>
      </c>
      <c r="AC1029" s="14">
        <v>79223</v>
      </c>
      <c r="AD1029" s="13">
        <v>79329</v>
      </c>
      <c r="AE1029" s="13">
        <v>79511</v>
      </c>
      <c r="AF1029" s="14">
        <v>79718</v>
      </c>
    </row>
    <row r="1030" s="23" customFormat="1" ht="18" customHeight="1" spans="17:32">
      <c r="Q1030" s="35"/>
      <c r="R1030" s="13">
        <v>76873</v>
      </c>
      <c r="S1030" s="14">
        <v>77344</v>
      </c>
      <c r="T1030" s="13">
        <v>77455</v>
      </c>
      <c r="U1030" s="14">
        <v>77650</v>
      </c>
      <c r="V1030" s="13">
        <v>77963</v>
      </c>
      <c r="W1030" s="14">
        <v>78054</v>
      </c>
      <c r="X1030" s="13">
        <v>78161</v>
      </c>
      <c r="Y1030" s="14">
        <v>78563</v>
      </c>
      <c r="Z1030" s="13">
        <v>78671</v>
      </c>
      <c r="AA1030" s="14">
        <v>78943</v>
      </c>
      <c r="AB1030" s="13">
        <v>79044</v>
      </c>
      <c r="AC1030" s="14">
        <v>79225</v>
      </c>
      <c r="AD1030" s="13">
        <v>79330</v>
      </c>
      <c r="AE1030" s="13">
        <v>79512</v>
      </c>
      <c r="AF1030" s="14">
        <v>79720</v>
      </c>
    </row>
    <row r="1031" s="23" customFormat="1" ht="18" customHeight="1" spans="17:32">
      <c r="Q1031" s="35"/>
      <c r="R1031" s="13">
        <v>79721</v>
      </c>
      <c r="S1031" s="14">
        <v>79848</v>
      </c>
      <c r="T1031" s="13">
        <v>80449</v>
      </c>
      <c r="U1031" s="14">
        <v>80643</v>
      </c>
      <c r="V1031" s="13">
        <v>80809</v>
      </c>
      <c r="W1031" s="14">
        <v>81030</v>
      </c>
      <c r="X1031" s="13">
        <v>81122</v>
      </c>
      <c r="Y1031" s="14">
        <v>81236</v>
      </c>
      <c r="Z1031" s="13">
        <v>81431</v>
      </c>
      <c r="AA1031" s="14">
        <v>82058</v>
      </c>
      <c r="AB1031" s="13">
        <v>82331</v>
      </c>
      <c r="AC1031" s="14">
        <v>82646</v>
      </c>
      <c r="AD1031" s="13">
        <v>82939</v>
      </c>
      <c r="AE1031" s="13">
        <v>83232</v>
      </c>
      <c r="AF1031" s="14">
        <v>83322</v>
      </c>
    </row>
    <row r="1032" s="23" customFormat="1" ht="18" customHeight="1" spans="17:32">
      <c r="Q1032" s="35"/>
      <c r="R1032" s="13">
        <v>79730</v>
      </c>
      <c r="S1032" s="14">
        <v>79850</v>
      </c>
      <c r="T1032" s="13">
        <v>80451</v>
      </c>
      <c r="U1032" s="14">
        <v>80644</v>
      </c>
      <c r="V1032" s="13">
        <v>80810</v>
      </c>
      <c r="W1032" s="14">
        <v>81033</v>
      </c>
      <c r="X1032" s="13">
        <v>81123</v>
      </c>
      <c r="Y1032" s="14">
        <v>81237</v>
      </c>
      <c r="Z1032" s="13">
        <v>81432</v>
      </c>
      <c r="AA1032" s="14">
        <v>82059</v>
      </c>
      <c r="AB1032" s="13">
        <v>82332</v>
      </c>
      <c r="AC1032" s="14">
        <v>82649</v>
      </c>
      <c r="AD1032" s="13">
        <v>82941</v>
      </c>
      <c r="AE1032" s="13">
        <v>83233</v>
      </c>
      <c r="AF1032" s="14">
        <v>83323</v>
      </c>
    </row>
    <row r="1033" s="23" customFormat="1" ht="18" customHeight="1" spans="17:32">
      <c r="Q1033" s="35"/>
      <c r="R1033" s="13">
        <v>79731</v>
      </c>
      <c r="S1033" s="14">
        <v>79851</v>
      </c>
      <c r="T1033" s="13">
        <v>80452</v>
      </c>
      <c r="U1033" s="14">
        <v>80646</v>
      </c>
      <c r="V1033" s="13">
        <v>80812</v>
      </c>
      <c r="W1033" s="14">
        <v>81034</v>
      </c>
      <c r="X1033" s="13">
        <v>81124</v>
      </c>
      <c r="Y1033" s="14">
        <v>81239</v>
      </c>
      <c r="Z1033" s="13">
        <v>81433</v>
      </c>
      <c r="AA1033" s="14">
        <v>82060</v>
      </c>
      <c r="AB1033" s="13">
        <v>82334</v>
      </c>
      <c r="AC1033" s="14">
        <v>82701</v>
      </c>
      <c r="AD1033" s="13">
        <v>82943</v>
      </c>
      <c r="AE1033" s="13">
        <v>83234</v>
      </c>
      <c r="AF1033" s="14">
        <v>83324</v>
      </c>
    </row>
    <row r="1034" s="23" customFormat="1" ht="18" customHeight="1" spans="17:32">
      <c r="Q1034" s="35"/>
      <c r="R1034" s="13">
        <v>79734</v>
      </c>
      <c r="S1034" s="14">
        <v>79852</v>
      </c>
      <c r="T1034" s="13">
        <v>80453</v>
      </c>
      <c r="U1034" s="14">
        <v>80648</v>
      </c>
      <c r="V1034" s="13">
        <v>80813</v>
      </c>
      <c r="W1034" s="14">
        <v>81036</v>
      </c>
      <c r="X1034" s="13">
        <v>81125</v>
      </c>
      <c r="Y1034" s="14">
        <v>81240</v>
      </c>
      <c r="Z1034" s="13">
        <v>81434</v>
      </c>
      <c r="AA1034" s="14">
        <v>82061</v>
      </c>
      <c r="AB1034" s="13">
        <v>82335</v>
      </c>
      <c r="AC1034" s="14">
        <v>82710</v>
      </c>
      <c r="AD1034" s="13">
        <v>82944</v>
      </c>
      <c r="AE1034" s="13">
        <v>83235</v>
      </c>
      <c r="AF1034" s="14">
        <v>83325</v>
      </c>
    </row>
    <row r="1035" s="23" customFormat="1" ht="18" customHeight="1" spans="17:32">
      <c r="Q1035" s="35"/>
      <c r="R1035" s="13">
        <v>79735</v>
      </c>
      <c r="S1035" s="14">
        <v>79853</v>
      </c>
      <c r="T1035" s="13">
        <v>80455</v>
      </c>
      <c r="U1035" s="14">
        <v>80649</v>
      </c>
      <c r="V1035" s="13">
        <v>80814</v>
      </c>
      <c r="W1035" s="14">
        <v>81038</v>
      </c>
      <c r="X1035" s="13">
        <v>81126</v>
      </c>
      <c r="Y1035" s="14">
        <v>81241</v>
      </c>
      <c r="Z1035" s="13">
        <v>81435</v>
      </c>
      <c r="AA1035" s="14">
        <v>82063</v>
      </c>
      <c r="AB1035" s="13">
        <v>82336</v>
      </c>
      <c r="AC1035" s="14">
        <v>82711</v>
      </c>
      <c r="AD1035" s="13">
        <v>82945</v>
      </c>
      <c r="AE1035" s="13">
        <v>83236</v>
      </c>
      <c r="AF1035" s="14">
        <v>83327</v>
      </c>
    </row>
    <row r="1036" s="23" customFormat="1" ht="18" customHeight="1" spans="17:32">
      <c r="Q1036" s="35"/>
      <c r="R1036" s="13">
        <v>79738</v>
      </c>
      <c r="S1036" s="14">
        <v>79854</v>
      </c>
      <c r="T1036" s="13">
        <v>80456</v>
      </c>
      <c r="U1036" s="14">
        <v>80650</v>
      </c>
      <c r="V1036" s="13">
        <v>80815</v>
      </c>
      <c r="W1036" s="14">
        <v>81039</v>
      </c>
      <c r="X1036" s="13">
        <v>81127</v>
      </c>
      <c r="Y1036" s="14">
        <v>81243</v>
      </c>
      <c r="Z1036" s="13">
        <v>81522</v>
      </c>
      <c r="AA1036" s="14">
        <v>82070</v>
      </c>
      <c r="AB1036" s="13">
        <v>82401</v>
      </c>
      <c r="AC1036" s="14">
        <v>82712</v>
      </c>
      <c r="AD1036" s="13">
        <v>83011</v>
      </c>
      <c r="AE1036" s="13">
        <v>83237</v>
      </c>
      <c r="AF1036" s="14">
        <v>83330</v>
      </c>
    </row>
    <row r="1037" s="23" customFormat="1" ht="18" customHeight="1" spans="17:32">
      <c r="Q1037" s="35"/>
      <c r="R1037" s="13">
        <v>79739</v>
      </c>
      <c r="S1037" s="14">
        <v>79855</v>
      </c>
      <c r="T1037" s="13">
        <v>80459</v>
      </c>
      <c r="U1037" s="14">
        <v>80652</v>
      </c>
      <c r="V1037" s="13">
        <v>80816</v>
      </c>
      <c r="W1037" s="14">
        <v>81040</v>
      </c>
      <c r="X1037" s="13">
        <v>81128</v>
      </c>
      <c r="Y1037" s="14">
        <v>81248</v>
      </c>
      <c r="Z1037" s="13">
        <v>81523</v>
      </c>
      <c r="AA1037" s="14">
        <v>82073</v>
      </c>
      <c r="AB1037" s="13">
        <v>82410</v>
      </c>
      <c r="AC1037" s="14">
        <v>82714</v>
      </c>
      <c r="AD1037" s="13">
        <v>83012</v>
      </c>
      <c r="AE1037" s="13">
        <v>83238</v>
      </c>
      <c r="AF1037" s="14">
        <v>83332</v>
      </c>
    </row>
    <row r="1038" s="23" customFormat="1" ht="18" customHeight="1" spans="17:32">
      <c r="Q1038" s="35"/>
      <c r="R1038" s="13">
        <v>79740</v>
      </c>
      <c r="S1038" s="14">
        <v>80025</v>
      </c>
      <c r="T1038" s="13">
        <v>80461</v>
      </c>
      <c r="U1038" s="14">
        <v>80720</v>
      </c>
      <c r="V1038" s="13">
        <v>80818</v>
      </c>
      <c r="W1038" s="14">
        <v>81041</v>
      </c>
      <c r="X1038" s="13">
        <v>81129</v>
      </c>
      <c r="Y1038" s="14">
        <v>81251</v>
      </c>
      <c r="Z1038" s="13">
        <v>81524</v>
      </c>
      <c r="AA1038" s="14">
        <v>82081</v>
      </c>
      <c r="AB1038" s="13">
        <v>82411</v>
      </c>
      <c r="AC1038" s="14">
        <v>82715</v>
      </c>
      <c r="AD1038" s="13">
        <v>83013</v>
      </c>
      <c r="AE1038" s="13">
        <v>83239</v>
      </c>
      <c r="AF1038" s="14">
        <v>83334</v>
      </c>
    </row>
    <row r="1039" s="23" customFormat="1" ht="18" customHeight="1" spans="17:32">
      <c r="Q1039" s="35"/>
      <c r="R1039" s="13">
        <v>79741</v>
      </c>
      <c r="S1039" s="14">
        <v>80101</v>
      </c>
      <c r="T1039" s="13">
        <v>80463</v>
      </c>
      <c r="U1039" s="14">
        <v>80721</v>
      </c>
      <c r="V1039" s="13">
        <v>80819</v>
      </c>
      <c r="W1039" s="14">
        <v>81042</v>
      </c>
      <c r="X1039" s="13">
        <v>81130</v>
      </c>
      <c r="Y1039" s="14">
        <v>81252</v>
      </c>
      <c r="Z1039" s="13">
        <v>81525</v>
      </c>
      <c r="AA1039" s="14">
        <v>82082</v>
      </c>
      <c r="AB1039" s="13">
        <v>82412</v>
      </c>
      <c r="AC1039" s="14">
        <v>82720</v>
      </c>
      <c r="AD1039" s="13">
        <v>83014</v>
      </c>
      <c r="AE1039" s="13">
        <v>83241</v>
      </c>
      <c r="AF1039" s="14">
        <v>83335</v>
      </c>
    </row>
    <row r="1040" s="23" customFormat="1" ht="18" customHeight="1" spans="17:32">
      <c r="Q1040" s="35"/>
      <c r="R1040" s="13">
        <v>79742</v>
      </c>
      <c r="S1040" s="14">
        <v>80102</v>
      </c>
      <c r="T1040" s="13">
        <v>80466</v>
      </c>
      <c r="U1040" s="14">
        <v>80726</v>
      </c>
      <c r="V1040" s="13">
        <v>80820</v>
      </c>
      <c r="W1040" s="14">
        <v>81043</v>
      </c>
      <c r="X1040" s="13">
        <v>81131</v>
      </c>
      <c r="Y1040" s="14">
        <v>81253</v>
      </c>
      <c r="Z1040" s="13">
        <v>81527</v>
      </c>
      <c r="AA1040" s="14">
        <v>82083</v>
      </c>
      <c r="AB1040" s="13">
        <v>82420</v>
      </c>
      <c r="AC1040" s="14">
        <v>82721</v>
      </c>
      <c r="AD1040" s="13">
        <v>83101</v>
      </c>
      <c r="AE1040" s="13">
        <v>83243</v>
      </c>
      <c r="AF1040" s="14">
        <v>83342</v>
      </c>
    </row>
    <row r="1041" s="23" customFormat="1" ht="18" customHeight="1" spans="17:32">
      <c r="Q1041" s="35"/>
      <c r="R1041" s="13">
        <v>79743</v>
      </c>
      <c r="S1041" s="14">
        <v>80103</v>
      </c>
      <c r="T1041" s="13">
        <v>80467</v>
      </c>
      <c r="U1041" s="14">
        <v>80727</v>
      </c>
      <c r="V1041" s="13">
        <v>80821</v>
      </c>
      <c r="W1041" s="14">
        <v>81044</v>
      </c>
      <c r="X1041" s="13">
        <v>81132</v>
      </c>
      <c r="Y1041" s="14">
        <v>81320</v>
      </c>
      <c r="Z1041" s="13">
        <v>81610</v>
      </c>
      <c r="AA1041" s="14">
        <v>82084</v>
      </c>
      <c r="AB1041" s="13">
        <v>82421</v>
      </c>
      <c r="AC1041" s="14">
        <v>82723</v>
      </c>
      <c r="AD1041" s="13">
        <v>83110</v>
      </c>
      <c r="AE1041" s="13">
        <v>83244</v>
      </c>
      <c r="AF1041" s="14">
        <v>83343</v>
      </c>
    </row>
    <row r="1042" s="23" customFormat="1" ht="18" customHeight="1" spans="17:32">
      <c r="Q1042" s="35"/>
      <c r="R1042" s="13">
        <v>79744</v>
      </c>
      <c r="S1042" s="14">
        <v>80105</v>
      </c>
      <c r="T1042" s="13">
        <v>80468</v>
      </c>
      <c r="U1042" s="14">
        <v>80728</v>
      </c>
      <c r="V1042" s="13">
        <v>80822</v>
      </c>
      <c r="W1042" s="14">
        <v>81045</v>
      </c>
      <c r="X1042" s="13">
        <v>81133</v>
      </c>
      <c r="Y1042" s="14">
        <v>81323</v>
      </c>
      <c r="Z1042" s="13">
        <v>81624</v>
      </c>
      <c r="AA1042" s="14">
        <v>82190</v>
      </c>
      <c r="AB1042" s="13">
        <v>82422</v>
      </c>
      <c r="AC1042" s="14">
        <v>82725</v>
      </c>
      <c r="AD1042" s="13">
        <v>83111</v>
      </c>
      <c r="AE1042" s="13">
        <v>83245</v>
      </c>
      <c r="AF1042" s="14">
        <v>83344</v>
      </c>
    </row>
    <row r="1043" s="23" customFormat="1" ht="18" customHeight="1" spans="17:32">
      <c r="Q1043" s="35"/>
      <c r="R1043" s="13">
        <v>79748</v>
      </c>
      <c r="S1043" s="14">
        <v>80106</v>
      </c>
      <c r="T1043" s="13">
        <v>80469</v>
      </c>
      <c r="U1043" s="14">
        <v>80729</v>
      </c>
      <c r="V1043" s="13">
        <v>80823</v>
      </c>
      <c r="W1043" s="14">
        <v>81046</v>
      </c>
      <c r="X1043" s="13">
        <v>81135</v>
      </c>
      <c r="Y1043" s="14">
        <v>81324</v>
      </c>
      <c r="Z1043" s="13">
        <v>81625</v>
      </c>
      <c r="AA1043" s="14">
        <v>82201</v>
      </c>
      <c r="AB1043" s="13">
        <v>82423</v>
      </c>
      <c r="AC1043" s="14">
        <v>82727</v>
      </c>
      <c r="AD1043" s="13">
        <v>83112</v>
      </c>
      <c r="AE1043" s="13">
        <v>83246</v>
      </c>
      <c r="AF1043" s="14">
        <v>83346</v>
      </c>
    </row>
    <row r="1044" s="23" customFormat="1" ht="18" customHeight="1" spans="17:32">
      <c r="Q1044" s="35"/>
      <c r="R1044" s="13">
        <v>79749</v>
      </c>
      <c r="S1044" s="14">
        <v>80107</v>
      </c>
      <c r="T1044" s="13">
        <v>80470</v>
      </c>
      <c r="U1044" s="14">
        <v>80731</v>
      </c>
      <c r="V1044" s="13">
        <v>80824</v>
      </c>
      <c r="W1044" s="14">
        <v>81047</v>
      </c>
      <c r="X1044" s="13">
        <v>81136</v>
      </c>
      <c r="Y1044" s="14">
        <v>81325</v>
      </c>
      <c r="Z1044" s="13">
        <v>81626</v>
      </c>
      <c r="AA1044" s="14">
        <v>82210</v>
      </c>
      <c r="AB1044" s="13">
        <v>82426</v>
      </c>
      <c r="AC1044" s="14">
        <v>82729</v>
      </c>
      <c r="AD1044" s="13">
        <v>83113</v>
      </c>
      <c r="AE1044" s="13">
        <v>83250</v>
      </c>
      <c r="AF1044" s="14">
        <v>83347</v>
      </c>
    </row>
    <row r="1045" s="23" customFormat="1" ht="18" customHeight="1" spans="17:32">
      <c r="Q1045" s="35"/>
      <c r="R1045" s="13">
        <v>79752</v>
      </c>
      <c r="S1045" s="14">
        <v>80116</v>
      </c>
      <c r="T1045" s="13">
        <v>80471</v>
      </c>
      <c r="U1045" s="14">
        <v>80732</v>
      </c>
      <c r="V1045" s="13">
        <v>80825</v>
      </c>
      <c r="W1045" s="14">
        <v>81049</v>
      </c>
      <c r="X1045" s="13">
        <v>81137</v>
      </c>
      <c r="Y1045" s="14">
        <v>81326</v>
      </c>
      <c r="Z1045" s="13">
        <v>81630</v>
      </c>
      <c r="AA1045" s="14">
        <v>82212</v>
      </c>
      <c r="AB1045" s="13">
        <v>82428</v>
      </c>
      <c r="AC1045" s="14">
        <v>82730</v>
      </c>
      <c r="AD1045" s="13">
        <v>83114</v>
      </c>
      <c r="AE1045" s="13">
        <v>83251</v>
      </c>
      <c r="AF1045" s="14">
        <v>83348</v>
      </c>
    </row>
    <row r="1046" s="23" customFormat="1" ht="18" customHeight="1" spans="17:32">
      <c r="Q1046" s="35"/>
      <c r="R1046" s="13">
        <v>79754</v>
      </c>
      <c r="S1046" s="14">
        <v>80117</v>
      </c>
      <c r="T1046" s="13">
        <v>80474</v>
      </c>
      <c r="U1046" s="14">
        <v>80733</v>
      </c>
      <c r="V1046" s="13">
        <v>80826</v>
      </c>
      <c r="W1046" s="14">
        <v>81050</v>
      </c>
      <c r="X1046" s="13">
        <v>81138</v>
      </c>
      <c r="Y1046" s="14">
        <v>81327</v>
      </c>
      <c r="Z1046" s="13">
        <v>81633</v>
      </c>
      <c r="AA1046" s="14">
        <v>82213</v>
      </c>
      <c r="AB1046" s="13">
        <v>82431</v>
      </c>
      <c r="AC1046" s="14">
        <v>82731</v>
      </c>
      <c r="AD1046" s="13">
        <v>83115</v>
      </c>
      <c r="AE1046" s="13">
        <v>83252</v>
      </c>
      <c r="AF1046" s="14">
        <v>83349</v>
      </c>
    </row>
    <row r="1047" s="23" customFormat="1" ht="18" customHeight="1" spans="17:32">
      <c r="Q1047" s="35"/>
      <c r="R1047" s="13">
        <v>79755</v>
      </c>
      <c r="S1047" s="14">
        <v>80118</v>
      </c>
      <c r="T1047" s="13">
        <v>80475</v>
      </c>
      <c r="U1047" s="14">
        <v>80734</v>
      </c>
      <c r="V1047" s="13">
        <v>80827</v>
      </c>
      <c r="W1047" s="14">
        <v>81052</v>
      </c>
      <c r="X1047" s="13">
        <v>81140</v>
      </c>
      <c r="Y1047" s="14">
        <v>81328</v>
      </c>
      <c r="Z1047" s="13">
        <v>81635</v>
      </c>
      <c r="AA1047" s="14">
        <v>82214</v>
      </c>
      <c r="AB1047" s="13">
        <v>82432</v>
      </c>
      <c r="AC1047" s="14">
        <v>82732</v>
      </c>
      <c r="AD1047" s="13">
        <v>83116</v>
      </c>
      <c r="AE1047" s="13">
        <v>83253</v>
      </c>
      <c r="AF1047" s="14">
        <v>83350</v>
      </c>
    </row>
    <row r="1048" s="23" customFormat="1" ht="18" customHeight="1" spans="17:32">
      <c r="Q1048" s="35"/>
      <c r="R1048" s="13">
        <v>79756</v>
      </c>
      <c r="S1048" s="14">
        <v>80131</v>
      </c>
      <c r="T1048" s="13">
        <v>80476</v>
      </c>
      <c r="U1048" s="14">
        <v>80735</v>
      </c>
      <c r="V1048" s="13">
        <v>80828</v>
      </c>
      <c r="W1048" s="14">
        <v>81054</v>
      </c>
      <c r="X1048" s="13">
        <v>81141</v>
      </c>
      <c r="Y1048" s="14">
        <v>81329</v>
      </c>
      <c r="Z1048" s="13">
        <v>81636</v>
      </c>
      <c r="AA1048" s="14">
        <v>82215</v>
      </c>
      <c r="AB1048" s="13">
        <v>82433</v>
      </c>
      <c r="AC1048" s="14">
        <v>82831</v>
      </c>
      <c r="AD1048" s="13">
        <v>83118</v>
      </c>
      <c r="AE1048" s="13">
        <v>83254</v>
      </c>
      <c r="AF1048" s="14">
        <v>83352</v>
      </c>
    </row>
    <row r="1049" s="23" customFormat="1" ht="18" customHeight="1" spans="17:32">
      <c r="Q1049" s="35"/>
      <c r="R1049" s="13">
        <v>79758</v>
      </c>
      <c r="S1049" s="14">
        <v>80135</v>
      </c>
      <c r="T1049" s="13">
        <v>80478</v>
      </c>
      <c r="U1049" s="14">
        <v>80736</v>
      </c>
      <c r="V1049" s="13">
        <v>80830</v>
      </c>
      <c r="W1049" s="14">
        <v>81055</v>
      </c>
      <c r="X1049" s="13">
        <v>81143</v>
      </c>
      <c r="Y1049" s="14">
        <v>81330</v>
      </c>
      <c r="Z1049" s="13">
        <v>81638</v>
      </c>
      <c r="AA1049" s="14">
        <v>82217</v>
      </c>
      <c r="AB1049" s="13">
        <v>82434</v>
      </c>
      <c r="AC1049" s="14">
        <v>82832</v>
      </c>
      <c r="AD1049" s="13">
        <v>83119</v>
      </c>
      <c r="AE1049" s="13">
        <v>83255</v>
      </c>
      <c r="AF1049" s="14">
        <v>83353</v>
      </c>
    </row>
    <row r="1050" s="23" customFormat="1" ht="18" customHeight="1" spans="17:32">
      <c r="Q1050" s="35"/>
      <c r="R1050" s="13">
        <v>79759</v>
      </c>
      <c r="S1050" s="14">
        <v>80136</v>
      </c>
      <c r="T1050" s="13">
        <v>80479</v>
      </c>
      <c r="U1050" s="14">
        <v>80737</v>
      </c>
      <c r="V1050" s="13">
        <v>80832</v>
      </c>
      <c r="W1050" s="14">
        <v>81057</v>
      </c>
      <c r="X1050" s="13">
        <v>81144</v>
      </c>
      <c r="Y1050" s="14">
        <v>81331</v>
      </c>
      <c r="Z1050" s="13">
        <v>81639</v>
      </c>
      <c r="AA1050" s="14">
        <v>82218</v>
      </c>
      <c r="AB1050" s="13">
        <v>82435</v>
      </c>
      <c r="AC1050" s="14">
        <v>82834</v>
      </c>
      <c r="AD1050" s="13">
        <v>83120</v>
      </c>
      <c r="AE1050" s="13">
        <v>83261</v>
      </c>
      <c r="AF1050" s="14">
        <v>83355</v>
      </c>
    </row>
    <row r="1051" s="23" customFormat="1" ht="18" customHeight="1" spans="17:32">
      <c r="Q1051" s="35"/>
      <c r="R1051" s="13">
        <v>79770</v>
      </c>
      <c r="S1051" s="14">
        <v>80137</v>
      </c>
      <c r="T1051" s="13">
        <v>80480</v>
      </c>
      <c r="U1051" s="14">
        <v>80740</v>
      </c>
      <c r="V1051" s="13">
        <v>80833</v>
      </c>
      <c r="W1051" s="14">
        <v>81058</v>
      </c>
      <c r="X1051" s="13">
        <v>81146</v>
      </c>
      <c r="Y1051" s="14">
        <v>81332</v>
      </c>
      <c r="Z1051" s="13">
        <v>81640</v>
      </c>
      <c r="AA1051" s="14">
        <v>82219</v>
      </c>
      <c r="AB1051" s="13">
        <v>82441</v>
      </c>
      <c r="AC1051" s="14">
        <v>82835</v>
      </c>
      <c r="AD1051" s="13">
        <v>83121</v>
      </c>
      <c r="AE1051" s="13">
        <v>83262</v>
      </c>
      <c r="AF1051" s="14">
        <v>83414</v>
      </c>
    </row>
    <row r="1052" s="23" customFormat="1" ht="18" customHeight="1" spans="17:32">
      <c r="Q1052" s="35"/>
      <c r="R1052" s="13">
        <v>79772</v>
      </c>
      <c r="S1052" s="14">
        <v>80420</v>
      </c>
      <c r="T1052" s="13">
        <v>80481</v>
      </c>
      <c r="U1052" s="14">
        <v>80741</v>
      </c>
      <c r="V1052" s="13">
        <v>80834</v>
      </c>
      <c r="W1052" s="14">
        <v>81059</v>
      </c>
      <c r="X1052" s="13">
        <v>81147</v>
      </c>
      <c r="Y1052" s="14">
        <v>81334</v>
      </c>
      <c r="Z1052" s="13">
        <v>81641</v>
      </c>
      <c r="AA1052" s="14">
        <v>82221</v>
      </c>
      <c r="AB1052" s="13">
        <v>82442</v>
      </c>
      <c r="AC1052" s="14">
        <v>82836</v>
      </c>
      <c r="AD1052" s="13">
        <v>83122</v>
      </c>
      <c r="AE1052" s="13">
        <v>83263</v>
      </c>
      <c r="AF1052" s="14">
        <v>83420</v>
      </c>
    </row>
    <row r="1053" s="23" customFormat="1" ht="18" customHeight="1" spans="17:32">
      <c r="Q1053" s="35"/>
      <c r="R1053" s="13">
        <v>79777</v>
      </c>
      <c r="S1053" s="14">
        <v>80421</v>
      </c>
      <c r="T1053" s="13">
        <v>80482</v>
      </c>
      <c r="U1053" s="14">
        <v>80742</v>
      </c>
      <c r="V1053" s="13">
        <v>80835</v>
      </c>
      <c r="W1053" s="14">
        <v>81062</v>
      </c>
      <c r="X1053" s="13">
        <v>81148</v>
      </c>
      <c r="Y1053" s="14">
        <v>81335</v>
      </c>
      <c r="Z1053" s="13">
        <v>81642</v>
      </c>
      <c r="AA1053" s="14">
        <v>82222</v>
      </c>
      <c r="AB1053" s="13">
        <v>82443</v>
      </c>
      <c r="AC1053" s="14">
        <v>82837</v>
      </c>
      <c r="AD1053" s="13">
        <v>83123</v>
      </c>
      <c r="AE1053" s="13">
        <v>83271</v>
      </c>
      <c r="AF1053" s="14">
        <v>83423</v>
      </c>
    </row>
    <row r="1054" s="23" customFormat="1" ht="18" customHeight="1" spans="17:32">
      <c r="Q1054" s="35"/>
      <c r="R1054" s="13">
        <v>79778</v>
      </c>
      <c r="S1054" s="14">
        <v>80423</v>
      </c>
      <c r="T1054" s="13">
        <v>80483</v>
      </c>
      <c r="U1054" s="14">
        <v>80743</v>
      </c>
      <c r="V1054" s="13">
        <v>80836</v>
      </c>
      <c r="W1054" s="14">
        <v>81063</v>
      </c>
      <c r="X1054" s="13">
        <v>81149</v>
      </c>
      <c r="Y1054" s="14">
        <v>81403</v>
      </c>
      <c r="Z1054" s="13">
        <v>81643</v>
      </c>
      <c r="AA1054" s="14">
        <v>82223</v>
      </c>
      <c r="AB1054" s="13">
        <v>82510</v>
      </c>
      <c r="AC1054" s="14">
        <v>82838</v>
      </c>
      <c r="AD1054" s="13">
        <v>83124</v>
      </c>
      <c r="AE1054" s="13">
        <v>83272</v>
      </c>
      <c r="AF1054" s="14">
        <v>83424</v>
      </c>
    </row>
    <row r="1055" s="23" customFormat="1" ht="18" customHeight="1" spans="17:32">
      <c r="Q1055" s="35"/>
      <c r="R1055" s="13">
        <v>79780</v>
      </c>
      <c r="S1055" s="14">
        <v>80424</v>
      </c>
      <c r="T1055" s="13">
        <v>80510</v>
      </c>
      <c r="U1055" s="14">
        <v>80744</v>
      </c>
      <c r="V1055" s="13">
        <v>80860</v>
      </c>
      <c r="W1055" s="14">
        <v>81064</v>
      </c>
      <c r="X1055" s="13">
        <v>81151</v>
      </c>
      <c r="Y1055" s="14">
        <v>81410</v>
      </c>
      <c r="Z1055" s="13">
        <v>81645</v>
      </c>
      <c r="AA1055" s="14">
        <v>82224</v>
      </c>
      <c r="AB1055" s="13">
        <v>82512</v>
      </c>
      <c r="AC1055" s="14">
        <v>82839</v>
      </c>
      <c r="AD1055" s="13">
        <v>83126</v>
      </c>
      <c r="AE1055" s="13">
        <v>83274</v>
      </c>
      <c r="AF1055" s="14">
        <v>83425</v>
      </c>
    </row>
    <row r="1056" s="23" customFormat="1" ht="18" customHeight="1" spans="17:32">
      <c r="Q1056" s="35"/>
      <c r="R1056" s="13">
        <v>79782</v>
      </c>
      <c r="S1056" s="14">
        <v>80425</v>
      </c>
      <c r="T1056" s="13">
        <v>80512</v>
      </c>
      <c r="U1056" s="14">
        <v>80745</v>
      </c>
      <c r="V1056" s="13">
        <v>80861</v>
      </c>
      <c r="W1056" s="14">
        <v>81067</v>
      </c>
      <c r="X1056" s="13">
        <v>81152</v>
      </c>
      <c r="Y1056" s="14">
        <v>81411</v>
      </c>
      <c r="Z1056" s="13">
        <v>81646</v>
      </c>
      <c r="AA1056" s="14">
        <v>82225</v>
      </c>
      <c r="AB1056" s="13">
        <v>82513</v>
      </c>
      <c r="AC1056" s="14">
        <v>82840</v>
      </c>
      <c r="AD1056" s="13">
        <v>83127</v>
      </c>
      <c r="AE1056" s="13">
        <v>83276</v>
      </c>
      <c r="AF1056" s="14">
        <v>83427</v>
      </c>
    </row>
    <row r="1057" s="23" customFormat="1" ht="18" customHeight="1" spans="17:32">
      <c r="Q1057" s="35"/>
      <c r="R1057" s="13">
        <v>79783</v>
      </c>
      <c r="S1057" s="14">
        <v>80427</v>
      </c>
      <c r="T1057" s="13">
        <v>80515</v>
      </c>
      <c r="U1057" s="14">
        <v>80746</v>
      </c>
      <c r="V1057" s="13">
        <v>80862</v>
      </c>
      <c r="W1057" s="14">
        <v>81069</v>
      </c>
      <c r="X1057" s="13">
        <v>81153</v>
      </c>
      <c r="Y1057" s="14">
        <v>81413</v>
      </c>
      <c r="Z1057" s="13">
        <v>81647</v>
      </c>
      <c r="AA1057" s="14">
        <v>82227</v>
      </c>
      <c r="AB1057" s="13">
        <v>82514</v>
      </c>
      <c r="AC1057" s="14">
        <v>82842</v>
      </c>
      <c r="AD1057" s="13">
        <v>83128</v>
      </c>
      <c r="AE1057" s="13">
        <v>83277</v>
      </c>
      <c r="AF1057" s="14">
        <v>83428</v>
      </c>
    </row>
    <row r="1058" s="23" customFormat="1" ht="18" customHeight="1" spans="17:32">
      <c r="Q1058" s="35"/>
      <c r="R1058" s="13">
        <v>79785</v>
      </c>
      <c r="S1058" s="14">
        <v>80428</v>
      </c>
      <c r="T1058" s="13">
        <v>80532</v>
      </c>
      <c r="U1058" s="14">
        <v>80747</v>
      </c>
      <c r="V1058" s="13">
        <v>80864</v>
      </c>
      <c r="W1058" s="14">
        <v>81071</v>
      </c>
      <c r="X1058" s="13">
        <v>81154</v>
      </c>
      <c r="Y1058" s="14">
        <v>81414</v>
      </c>
      <c r="Z1058" s="13">
        <v>81648</v>
      </c>
      <c r="AA1058" s="14">
        <v>82229</v>
      </c>
      <c r="AB1058" s="13">
        <v>82516</v>
      </c>
      <c r="AC1058" s="14">
        <v>82844</v>
      </c>
      <c r="AD1058" s="13">
        <v>83203</v>
      </c>
      <c r="AE1058" s="13">
        <v>83278</v>
      </c>
      <c r="AF1058" s="14">
        <v>83429</v>
      </c>
    </row>
    <row r="1059" s="23" customFormat="1" ht="18" customHeight="1" spans="17:32">
      <c r="Q1059" s="35"/>
      <c r="R1059" s="13">
        <v>79788</v>
      </c>
      <c r="S1059" s="14">
        <v>80429</v>
      </c>
      <c r="T1059" s="13">
        <v>80535</v>
      </c>
      <c r="U1059" s="14">
        <v>80749</v>
      </c>
      <c r="V1059" s="13">
        <v>80926</v>
      </c>
      <c r="W1059" s="14">
        <v>81073</v>
      </c>
      <c r="X1059" s="13">
        <v>81155</v>
      </c>
      <c r="Y1059" s="14">
        <v>81415</v>
      </c>
      <c r="Z1059" s="13">
        <v>81649</v>
      </c>
      <c r="AA1059" s="14">
        <v>82240</v>
      </c>
      <c r="AB1059" s="13">
        <v>82520</v>
      </c>
      <c r="AC1059" s="14">
        <v>82922</v>
      </c>
      <c r="AD1059" s="13">
        <v>83210</v>
      </c>
      <c r="AE1059" s="13">
        <v>83281</v>
      </c>
      <c r="AF1059" s="14">
        <v>83431</v>
      </c>
    </row>
    <row r="1060" s="23" customFormat="1" ht="18" customHeight="1" spans="17:32">
      <c r="Q1060" s="35"/>
      <c r="R1060" s="13">
        <v>79789</v>
      </c>
      <c r="S1060" s="14">
        <v>80430</v>
      </c>
      <c r="T1060" s="13">
        <v>80536</v>
      </c>
      <c r="U1060" s="14">
        <v>80750</v>
      </c>
      <c r="V1060" s="13">
        <v>80928</v>
      </c>
      <c r="W1060" s="14">
        <v>81076</v>
      </c>
      <c r="X1060" s="13">
        <v>81157</v>
      </c>
      <c r="Y1060" s="14">
        <v>81418</v>
      </c>
      <c r="Z1060" s="13">
        <v>81650</v>
      </c>
      <c r="AA1060" s="14">
        <v>82242</v>
      </c>
      <c r="AB1060" s="13">
        <v>82523</v>
      </c>
      <c r="AC1060" s="14">
        <v>82923</v>
      </c>
      <c r="AD1060" s="13">
        <v>83211</v>
      </c>
      <c r="AE1060" s="13">
        <v>83283</v>
      </c>
      <c r="AF1060" s="14">
        <v>83433</v>
      </c>
    </row>
    <row r="1061" s="23" customFormat="1" ht="18" customHeight="1" spans="17:32">
      <c r="Q1061" s="35"/>
      <c r="R1061" s="13">
        <v>79830</v>
      </c>
      <c r="S1061" s="14">
        <v>80432</v>
      </c>
      <c r="T1061" s="13">
        <v>80540</v>
      </c>
      <c r="U1061" s="14">
        <v>80754</v>
      </c>
      <c r="V1061" s="13">
        <v>80929</v>
      </c>
      <c r="W1061" s="14">
        <v>81077</v>
      </c>
      <c r="X1061" s="13">
        <v>81210</v>
      </c>
      <c r="Y1061" s="14">
        <v>81419</v>
      </c>
      <c r="Z1061" s="13">
        <v>81652</v>
      </c>
      <c r="AA1061" s="14">
        <v>82243</v>
      </c>
      <c r="AB1061" s="13">
        <v>82604</v>
      </c>
      <c r="AC1061" s="14">
        <v>82925</v>
      </c>
      <c r="AD1061" s="13">
        <v>83212</v>
      </c>
      <c r="AE1061" s="13">
        <v>83285</v>
      </c>
      <c r="AF1061" s="14">
        <v>83434</v>
      </c>
    </row>
    <row r="1062" s="23" customFormat="1" ht="18" customHeight="1" spans="17:32">
      <c r="Q1062" s="35"/>
      <c r="R1062" s="13">
        <v>79831</v>
      </c>
      <c r="S1062" s="14">
        <v>80433</v>
      </c>
      <c r="T1062" s="13">
        <v>80541</v>
      </c>
      <c r="U1062" s="14">
        <v>80755</v>
      </c>
      <c r="V1062" s="13">
        <v>80938</v>
      </c>
      <c r="W1062" s="14">
        <v>81081</v>
      </c>
      <c r="X1062" s="13">
        <v>81211</v>
      </c>
      <c r="Y1062" s="14">
        <v>81420</v>
      </c>
      <c r="Z1062" s="13">
        <v>81653</v>
      </c>
      <c r="AA1062" s="14">
        <v>82244</v>
      </c>
      <c r="AB1062" s="13">
        <v>82620</v>
      </c>
      <c r="AC1062" s="14">
        <v>82929</v>
      </c>
      <c r="AD1062" s="13">
        <v>83213</v>
      </c>
      <c r="AE1062" s="13">
        <v>83286</v>
      </c>
      <c r="AF1062" s="14">
        <v>83435</v>
      </c>
    </row>
    <row r="1063" s="23" customFormat="1" ht="18" customHeight="1" spans="17:32">
      <c r="Q1063" s="35"/>
      <c r="R1063" s="13">
        <v>79832</v>
      </c>
      <c r="S1063" s="14">
        <v>80434</v>
      </c>
      <c r="T1063" s="13">
        <v>80542</v>
      </c>
      <c r="U1063" s="14">
        <v>80757</v>
      </c>
      <c r="V1063" s="13">
        <v>81019</v>
      </c>
      <c r="W1063" s="14">
        <v>81082</v>
      </c>
      <c r="X1063" s="13">
        <v>81220</v>
      </c>
      <c r="Y1063" s="14">
        <v>81422</v>
      </c>
      <c r="Z1063" s="13">
        <v>81654</v>
      </c>
      <c r="AA1063" s="14">
        <v>82301</v>
      </c>
      <c r="AB1063" s="13">
        <v>82630</v>
      </c>
      <c r="AC1063" s="14">
        <v>82930</v>
      </c>
      <c r="AD1063" s="13">
        <v>83214</v>
      </c>
      <c r="AE1063" s="13">
        <v>83287</v>
      </c>
      <c r="AF1063" s="14">
        <v>83436</v>
      </c>
    </row>
    <row r="1064" s="23" customFormat="1" ht="18" customHeight="1" spans="17:32">
      <c r="Q1064" s="35"/>
      <c r="R1064" s="13">
        <v>79834</v>
      </c>
      <c r="S1064" s="14">
        <v>80436</v>
      </c>
      <c r="T1064" s="13">
        <v>80545</v>
      </c>
      <c r="U1064" s="14">
        <v>80758</v>
      </c>
      <c r="V1064" s="13">
        <v>81020</v>
      </c>
      <c r="W1064" s="14">
        <v>81084</v>
      </c>
      <c r="X1064" s="13">
        <v>81222</v>
      </c>
      <c r="Y1064" s="14">
        <v>81423</v>
      </c>
      <c r="Z1064" s="13">
        <v>81655</v>
      </c>
      <c r="AA1064" s="14">
        <v>82310</v>
      </c>
      <c r="AB1064" s="13">
        <v>82631</v>
      </c>
      <c r="AC1064" s="14">
        <v>82931</v>
      </c>
      <c r="AD1064" s="13">
        <v>83215</v>
      </c>
      <c r="AE1064" s="13">
        <v>83302</v>
      </c>
      <c r="AF1064" s="14">
        <v>83438</v>
      </c>
    </row>
    <row r="1065" s="23" customFormat="1" ht="18" customHeight="1" spans="17:32">
      <c r="Q1065" s="35"/>
      <c r="R1065" s="13">
        <v>79837</v>
      </c>
      <c r="S1065" s="14">
        <v>80438</v>
      </c>
      <c r="T1065" s="13">
        <v>80549</v>
      </c>
      <c r="U1065" s="14">
        <v>80759</v>
      </c>
      <c r="V1065" s="13">
        <v>81021</v>
      </c>
      <c r="W1065" s="14">
        <v>81087</v>
      </c>
      <c r="X1065" s="13">
        <v>81223</v>
      </c>
      <c r="Y1065" s="14">
        <v>81424</v>
      </c>
      <c r="Z1065" s="13">
        <v>81656</v>
      </c>
      <c r="AA1065" s="14">
        <v>82321</v>
      </c>
      <c r="AB1065" s="13">
        <v>82633</v>
      </c>
      <c r="AC1065" s="14">
        <v>82932</v>
      </c>
      <c r="AD1065" s="13">
        <v>83217</v>
      </c>
      <c r="AE1065" s="13">
        <v>83311</v>
      </c>
      <c r="AF1065" s="14">
        <v>83443</v>
      </c>
    </row>
    <row r="1066" s="23" customFormat="1" ht="18" customHeight="1" spans="17:32">
      <c r="Q1066" s="35"/>
      <c r="R1066" s="13">
        <v>79839</v>
      </c>
      <c r="S1066" s="14">
        <v>80440</v>
      </c>
      <c r="T1066" s="13">
        <v>80610</v>
      </c>
      <c r="U1066" s="14">
        <v>80801</v>
      </c>
      <c r="V1066" s="13">
        <v>81022</v>
      </c>
      <c r="W1066" s="14">
        <v>81089</v>
      </c>
      <c r="X1066" s="13">
        <v>81224</v>
      </c>
      <c r="Y1066" s="14">
        <v>81425</v>
      </c>
      <c r="Z1066" s="13">
        <v>82050</v>
      </c>
      <c r="AA1066" s="14">
        <v>82322</v>
      </c>
      <c r="AB1066" s="13">
        <v>82635</v>
      </c>
      <c r="AC1066" s="14">
        <v>82933</v>
      </c>
      <c r="AD1066" s="13">
        <v>83220</v>
      </c>
      <c r="AE1066" s="13">
        <v>83312</v>
      </c>
      <c r="AF1066" s="14">
        <v>83444</v>
      </c>
    </row>
    <row r="1067" s="23" customFormat="1" ht="18" customHeight="1" spans="17:32">
      <c r="Q1067" s="35"/>
      <c r="R1067" s="13">
        <v>79842</v>
      </c>
      <c r="S1067" s="14">
        <v>80442</v>
      </c>
      <c r="T1067" s="13">
        <v>80611</v>
      </c>
      <c r="U1067" s="14">
        <v>80802</v>
      </c>
      <c r="V1067" s="13">
        <v>81023</v>
      </c>
      <c r="W1067" s="14">
        <v>81090</v>
      </c>
      <c r="X1067" s="13">
        <v>81228</v>
      </c>
      <c r="Y1067" s="14">
        <v>81426</v>
      </c>
      <c r="Z1067" s="13">
        <v>82051</v>
      </c>
      <c r="AA1067" s="14">
        <v>82323</v>
      </c>
      <c r="AB1067" s="13">
        <v>82637</v>
      </c>
      <c r="AC1067" s="14">
        <v>82934</v>
      </c>
      <c r="AD1067" s="13">
        <v>83223</v>
      </c>
      <c r="AE1067" s="13">
        <v>83313</v>
      </c>
      <c r="AF1067" s="14">
        <v>83445</v>
      </c>
    </row>
    <row r="1068" s="23" customFormat="1" ht="18" customHeight="1" spans="17:32">
      <c r="Q1068" s="35"/>
      <c r="R1068" s="13">
        <v>79843</v>
      </c>
      <c r="S1068" s="14">
        <v>80444</v>
      </c>
      <c r="T1068" s="13">
        <v>80612</v>
      </c>
      <c r="U1068" s="14">
        <v>80804</v>
      </c>
      <c r="V1068" s="13">
        <v>81024</v>
      </c>
      <c r="W1068" s="14">
        <v>81091</v>
      </c>
      <c r="X1068" s="13">
        <v>81230</v>
      </c>
      <c r="Y1068" s="14">
        <v>81427</v>
      </c>
      <c r="Z1068" s="13">
        <v>82052</v>
      </c>
      <c r="AA1068" s="14">
        <v>82324</v>
      </c>
      <c r="AB1068" s="13">
        <v>82638</v>
      </c>
      <c r="AC1068" s="14">
        <v>82935</v>
      </c>
      <c r="AD1068" s="13">
        <v>83226</v>
      </c>
      <c r="AE1068" s="13">
        <v>83314</v>
      </c>
      <c r="AF1068" s="14">
        <v>83446</v>
      </c>
    </row>
    <row r="1069" s="23" customFormat="1" ht="18" customHeight="1" spans="17:32">
      <c r="Q1069" s="35"/>
      <c r="R1069" s="13">
        <v>79845</v>
      </c>
      <c r="S1069" s="14">
        <v>80446</v>
      </c>
      <c r="T1069" s="13">
        <v>80622</v>
      </c>
      <c r="U1069" s="14">
        <v>80805</v>
      </c>
      <c r="V1069" s="13">
        <v>81025</v>
      </c>
      <c r="W1069" s="14">
        <v>81092</v>
      </c>
      <c r="X1069" s="13">
        <v>81231</v>
      </c>
      <c r="Y1069" s="14">
        <v>81428</v>
      </c>
      <c r="Z1069" s="13">
        <v>82053</v>
      </c>
      <c r="AA1069" s="14">
        <v>82325</v>
      </c>
      <c r="AB1069" s="13">
        <v>82639</v>
      </c>
      <c r="AC1069" s="14">
        <v>82936</v>
      </c>
      <c r="AD1069" s="13">
        <v>83228</v>
      </c>
      <c r="AE1069" s="13">
        <v>83316</v>
      </c>
      <c r="AF1069" s="14">
        <v>83447</v>
      </c>
    </row>
    <row r="1070" s="23" customFormat="1" ht="18" customHeight="1" spans="17:32">
      <c r="Q1070" s="35"/>
      <c r="R1070" s="13">
        <v>79846</v>
      </c>
      <c r="S1070" s="14">
        <v>80447</v>
      </c>
      <c r="T1070" s="13">
        <v>80624</v>
      </c>
      <c r="U1070" s="14">
        <v>80807</v>
      </c>
      <c r="V1070" s="13">
        <v>81027</v>
      </c>
      <c r="W1070" s="14">
        <v>81120</v>
      </c>
      <c r="X1070" s="13">
        <v>81233</v>
      </c>
      <c r="Y1070" s="14">
        <v>81429</v>
      </c>
      <c r="Z1070" s="13">
        <v>82054</v>
      </c>
      <c r="AA1070" s="14">
        <v>82327</v>
      </c>
      <c r="AB1070" s="13">
        <v>82642</v>
      </c>
      <c r="AC1070" s="14">
        <v>82937</v>
      </c>
      <c r="AD1070" s="13">
        <v>83229</v>
      </c>
      <c r="AE1070" s="13">
        <v>83320</v>
      </c>
      <c r="AF1070" s="14">
        <v>83448</v>
      </c>
    </row>
    <row r="1071" s="23" customFormat="1" ht="18" customHeight="1" spans="17:32">
      <c r="Q1071" s="35"/>
      <c r="R1071" s="13">
        <v>79847</v>
      </c>
      <c r="S1071" s="14">
        <v>80448</v>
      </c>
      <c r="T1071" s="13">
        <v>80642</v>
      </c>
      <c r="U1071" s="14">
        <v>80808</v>
      </c>
      <c r="V1071" s="13">
        <v>81029</v>
      </c>
      <c r="W1071" s="14">
        <v>81121</v>
      </c>
      <c r="X1071" s="13">
        <v>81235</v>
      </c>
      <c r="Y1071" s="14">
        <v>81430</v>
      </c>
      <c r="Z1071" s="13">
        <v>82055</v>
      </c>
      <c r="AA1071" s="14">
        <v>82329</v>
      </c>
      <c r="AB1071" s="13">
        <v>82643</v>
      </c>
      <c r="AC1071" s="14">
        <v>82938</v>
      </c>
      <c r="AD1071" s="13">
        <v>83230</v>
      </c>
      <c r="AE1071" s="13">
        <v>83321</v>
      </c>
      <c r="AF1071" s="14">
        <v>83449</v>
      </c>
    </row>
    <row r="1072" s="23" customFormat="1" ht="18" customHeight="1" spans="17:32">
      <c r="Q1072" s="35"/>
      <c r="R1072" s="13">
        <v>83450</v>
      </c>
      <c r="S1072" s="14">
        <v>83602</v>
      </c>
      <c r="T1072" s="13">
        <v>83805</v>
      </c>
      <c r="U1072" s="14">
        <v>83871</v>
      </c>
      <c r="V1072" s="13">
        <v>84076</v>
      </c>
      <c r="W1072" s="14">
        <v>84520</v>
      </c>
      <c r="X1072" s="13">
        <v>84646</v>
      </c>
      <c r="Y1072" s="14">
        <v>84744</v>
      </c>
      <c r="Z1072" s="13">
        <v>85232</v>
      </c>
      <c r="AA1072" s="14">
        <v>85534</v>
      </c>
      <c r="AB1072" s="13">
        <v>85643</v>
      </c>
      <c r="AC1072" s="14">
        <v>86040</v>
      </c>
      <c r="AD1072" s="13">
        <v>86510</v>
      </c>
      <c r="AE1072" s="13">
        <v>87040</v>
      </c>
      <c r="AF1072" s="14">
        <v>87412</v>
      </c>
    </row>
    <row r="1073" s="23" customFormat="1" ht="18" customHeight="1" spans="17:32">
      <c r="Q1073" s="35"/>
      <c r="R1073" s="13">
        <v>83451</v>
      </c>
      <c r="S1073" s="14">
        <v>83604</v>
      </c>
      <c r="T1073" s="13">
        <v>83806</v>
      </c>
      <c r="U1073" s="14">
        <v>83872</v>
      </c>
      <c r="V1073" s="13">
        <v>84078</v>
      </c>
      <c r="W1073" s="14">
        <v>84521</v>
      </c>
      <c r="X1073" s="13">
        <v>84647</v>
      </c>
      <c r="Y1073" s="14">
        <v>84745</v>
      </c>
      <c r="Z1073" s="13">
        <v>85235</v>
      </c>
      <c r="AA1073" s="14">
        <v>85535</v>
      </c>
      <c r="AB1073" s="13">
        <v>85644</v>
      </c>
      <c r="AC1073" s="14">
        <v>86042</v>
      </c>
      <c r="AD1073" s="13">
        <v>86511</v>
      </c>
      <c r="AE1073" s="13">
        <v>87041</v>
      </c>
      <c r="AF1073" s="14">
        <v>87413</v>
      </c>
    </row>
    <row r="1074" s="23" customFormat="1" ht="18" customHeight="1" spans="17:32">
      <c r="Q1074" s="35"/>
      <c r="R1074" s="13">
        <v>83452</v>
      </c>
      <c r="S1074" s="14">
        <v>83610</v>
      </c>
      <c r="T1074" s="13">
        <v>83808</v>
      </c>
      <c r="U1074" s="14">
        <v>83873</v>
      </c>
      <c r="V1074" s="13">
        <v>84079</v>
      </c>
      <c r="W1074" s="14">
        <v>84522</v>
      </c>
      <c r="X1074" s="13">
        <v>84648</v>
      </c>
      <c r="Y1074" s="14">
        <v>84746</v>
      </c>
      <c r="Z1074" s="13">
        <v>85237</v>
      </c>
      <c r="AA1074" s="14">
        <v>85536</v>
      </c>
      <c r="AB1074" s="13">
        <v>85645</v>
      </c>
      <c r="AC1074" s="14">
        <v>86043</v>
      </c>
      <c r="AD1074" s="13">
        <v>86512</v>
      </c>
      <c r="AE1074" s="13">
        <v>87042</v>
      </c>
      <c r="AF1074" s="14">
        <v>87418</v>
      </c>
    </row>
    <row r="1075" s="23" customFormat="1" ht="18" customHeight="1" spans="17:32">
      <c r="Q1075" s="35"/>
      <c r="R1075" s="13">
        <v>83455</v>
      </c>
      <c r="S1075" s="14">
        <v>83611</v>
      </c>
      <c r="T1075" s="13">
        <v>83809</v>
      </c>
      <c r="U1075" s="14">
        <v>83874</v>
      </c>
      <c r="V1075" s="13">
        <v>84080</v>
      </c>
      <c r="W1075" s="14">
        <v>84523</v>
      </c>
      <c r="X1075" s="13">
        <v>84649</v>
      </c>
      <c r="Y1075" s="14">
        <v>84747</v>
      </c>
      <c r="Z1075" s="13">
        <v>85241</v>
      </c>
      <c r="AA1075" s="14">
        <v>85539</v>
      </c>
      <c r="AB1075" s="13">
        <v>85646</v>
      </c>
      <c r="AC1075" s="14">
        <v>86044</v>
      </c>
      <c r="AD1075" s="13">
        <v>86514</v>
      </c>
      <c r="AE1075" s="13">
        <v>87044</v>
      </c>
      <c r="AF1075" s="14">
        <v>87419</v>
      </c>
    </row>
    <row r="1076" s="23" customFormat="1" ht="18" customHeight="1" spans="17:32">
      <c r="Q1076" s="35"/>
      <c r="R1076" s="13">
        <v>83462</v>
      </c>
      <c r="S1076" s="14">
        <v>83612</v>
      </c>
      <c r="T1076" s="13">
        <v>83810</v>
      </c>
      <c r="U1076" s="14">
        <v>83876</v>
      </c>
      <c r="V1076" s="13">
        <v>84082</v>
      </c>
      <c r="W1076" s="14">
        <v>84525</v>
      </c>
      <c r="X1076" s="13">
        <v>84650</v>
      </c>
      <c r="Y1076" s="14">
        <v>84749</v>
      </c>
      <c r="Z1076" s="13">
        <v>85245</v>
      </c>
      <c r="AA1076" s="14">
        <v>85540</v>
      </c>
      <c r="AB1076" s="13">
        <v>85735</v>
      </c>
      <c r="AC1076" s="14">
        <v>86045</v>
      </c>
      <c r="AD1076" s="13">
        <v>86515</v>
      </c>
      <c r="AE1076" s="13">
        <v>87045</v>
      </c>
      <c r="AF1076" s="14">
        <v>87420</v>
      </c>
    </row>
    <row r="1077" s="23" customFormat="1" ht="18" customHeight="1" spans="17:32">
      <c r="Q1077" s="35"/>
      <c r="R1077" s="13">
        <v>83463</v>
      </c>
      <c r="S1077" s="14">
        <v>83615</v>
      </c>
      <c r="T1077" s="13">
        <v>83811</v>
      </c>
      <c r="U1077" s="14">
        <v>84001</v>
      </c>
      <c r="V1077" s="13">
        <v>84083</v>
      </c>
      <c r="W1077" s="14">
        <v>84526</v>
      </c>
      <c r="X1077" s="13">
        <v>84652</v>
      </c>
      <c r="Y1077" s="14">
        <v>84750</v>
      </c>
      <c r="Z1077" s="13">
        <v>85264</v>
      </c>
      <c r="AA1077" s="14">
        <v>85541</v>
      </c>
      <c r="AB1077" s="13">
        <v>85736</v>
      </c>
      <c r="AC1077" s="14">
        <v>86046</v>
      </c>
      <c r="AD1077" s="13">
        <v>86520</v>
      </c>
      <c r="AE1077" s="13">
        <v>87046</v>
      </c>
      <c r="AF1077" s="14">
        <v>87455</v>
      </c>
    </row>
    <row r="1078" s="23" customFormat="1" ht="18" customHeight="1" spans="17:32">
      <c r="Q1078" s="35"/>
      <c r="R1078" s="13">
        <v>83464</v>
      </c>
      <c r="S1078" s="14">
        <v>83617</v>
      </c>
      <c r="T1078" s="13">
        <v>83812</v>
      </c>
      <c r="U1078" s="14">
        <v>84002</v>
      </c>
      <c r="V1078" s="13">
        <v>84085</v>
      </c>
      <c r="W1078" s="14">
        <v>84528</v>
      </c>
      <c r="X1078" s="13">
        <v>84654</v>
      </c>
      <c r="Y1078" s="14">
        <v>84751</v>
      </c>
      <c r="Z1078" s="13">
        <v>85272</v>
      </c>
      <c r="AA1078" s="14">
        <v>85542</v>
      </c>
      <c r="AB1078" s="13">
        <v>85911</v>
      </c>
      <c r="AC1078" s="14">
        <v>86047</v>
      </c>
      <c r="AD1078" s="13">
        <v>86535</v>
      </c>
      <c r="AE1078" s="13">
        <v>87047</v>
      </c>
      <c r="AF1078" s="14">
        <v>87461</v>
      </c>
    </row>
    <row r="1079" s="23" customFormat="1" ht="18" customHeight="1" spans="17:32">
      <c r="Q1079" s="35"/>
      <c r="R1079" s="13">
        <v>83465</v>
      </c>
      <c r="S1079" s="14">
        <v>83619</v>
      </c>
      <c r="T1079" s="13">
        <v>83813</v>
      </c>
      <c r="U1079" s="14">
        <v>84007</v>
      </c>
      <c r="V1079" s="13">
        <v>84086</v>
      </c>
      <c r="W1079" s="14">
        <v>84529</v>
      </c>
      <c r="X1079" s="13">
        <v>84655</v>
      </c>
      <c r="Y1079" s="14">
        <v>84752</v>
      </c>
      <c r="Z1079" s="13">
        <v>85273</v>
      </c>
      <c r="AA1079" s="14">
        <v>85543</v>
      </c>
      <c r="AB1079" s="13">
        <v>85920</v>
      </c>
      <c r="AC1079" s="14">
        <v>86053</v>
      </c>
      <c r="AD1079" s="13">
        <v>86538</v>
      </c>
      <c r="AE1079" s="13">
        <v>87049</v>
      </c>
      <c r="AF1079" s="14">
        <v>87510</v>
      </c>
    </row>
    <row r="1080" s="23" customFormat="1" ht="18" customHeight="1" spans="17:32">
      <c r="Q1080" s="35"/>
      <c r="R1080" s="13">
        <v>83466</v>
      </c>
      <c r="S1080" s="14">
        <v>83620</v>
      </c>
      <c r="T1080" s="13">
        <v>83821</v>
      </c>
      <c r="U1080" s="14">
        <v>84008</v>
      </c>
      <c r="V1080" s="13">
        <v>84301</v>
      </c>
      <c r="W1080" s="14">
        <v>84530</v>
      </c>
      <c r="X1080" s="13">
        <v>84656</v>
      </c>
      <c r="Y1080" s="14">
        <v>84753</v>
      </c>
      <c r="Z1080" s="13">
        <v>85291</v>
      </c>
      <c r="AA1080" s="14">
        <v>85544</v>
      </c>
      <c r="AB1080" s="13">
        <v>85922</v>
      </c>
      <c r="AC1080" s="14">
        <v>86054</v>
      </c>
      <c r="AD1080" s="13">
        <v>86540</v>
      </c>
      <c r="AE1080" s="13">
        <v>87052</v>
      </c>
      <c r="AF1080" s="14">
        <v>87511</v>
      </c>
    </row>
    <row r="1081" s="23" customFormat="1" ht="18" customHeight="1" spans="17:32">
      <c r="Q1081" s="35"/>
      <c r="R1081" s="13">
        <v>83467</v>
      </c>
      <c r="S1081" s="14">
        <v>83622</v>
      </c>
      <c r="T1081" s="13">
        <v>83822</v>
      </c>
      <c r="U1081" s="14">
        <v>84013</v>
      </c>
      <c r="V1081" s="13">
        <v>84304</v>
      </c>
      <c r="W1081" s="14">
        <v>84531</v>
      </c>
      <c r="X1081" s="13">
        <v>84657</v>
      </c>
      <c r="Y1081" s="14">
        <v>84754</v>
      </c>
      <c r="Z1081" s="13">
        <v>85292</v>
      </c>
      <c r="AA1081" s="14">
        <v>85545</v>
      </c>
      <c r="AB1081" s="13">
        <v>85923</v>
      </c>
      <c r="AC1081" s="14">
        <v>86320</v>
      </c>
      <c r="AD1081" s="13">
        <v>86544</v>
      </c>
      <c r="AE1081" s="13">
        <v>87053</v>
      </c>
      <c r="AF1081" s="14">
        <v>87512</v>
      </c>
    </row>
    <row r="1082" s="23" customFormat="1" ht="18" customHeight="1" spans="17:32">
      <c r="Q1082" s="35"/>
      <c r="R1082" s="13">
        <v>83468</v>
      </c>
      <c r="S1082" s="14">
        <v>83623</v>
      </c>
      <c r="T1082" s="13">
        <v>83823</v>
      </c>
      <c r="U1082" s="14">
        <v>84017</v>
      </c>
      <c r="V1082" s="13">
        <v>84305</v>
      </c>
      <c r="W1082" s="14">
        <v>84532</v>
      </c>
      <c r="X1082" s="13">
        <v>84662</v>
      </c>
      <c r="Y1082" s="14">
        <v>84756</v>
      </c>
      <c r="Z1082" s="13">
        <v>85320</v>
      </c>
      <c r="AA1082" s="14">
        <v>85546</v>
      </c>
      <c r="AB1082" s="13">
        <v>85924</v>
      </c>
      <c r="AC1082" s="14">
        <v>86321</v>
      </c>
      <c r="AD1082" s="13">
        <v>86545</v>
      </c>
      <c r="AE1082" s="13">
        <v>87056</v>
      </c>
      <c r="AF1082" s="14">
        <v>87513</v>
      </c>
    </row>
    <row r="1083" s="23" customFormat="1" ht="18" customHeight="1" spans="17:32">
      <c r="Q1083" s="35"/>
      <c r="R1083" s="13">
        <v>83469</v>
      </c>
      <c r="S1083" s="14">
        <v>83624</v>
      </c>
      <c r="T1083" s="13">
        <v>83824</v>
      </c>
      <c r="U1083" s="14">
        <v>84018</v>
      </c>
      <c r="V1083" s="13">
        <v>84306</v>
      </c>
      <c r="W1083" s="14">
        <v>84533</v>
      </c>
      <c r="X1083" s="13">
        <v>84665</v>
      </c>
      <c r="Y1083" s="14">
        <v>84757</v>
      </c>
      <c r="Z1083" s="13">
        <v>85321</v>
      </c>
      <c r="AA1083" s="14">
        <v>85547</v>
      </c>
      <c r="AB1083" s="13">
        <v>85925</v>
      </c>
      <c r="AC1083" s="14">
        <v>86324</v>
      </c>
      <c r="AD1083" s="13">
        <v>86547</v>
      </c>
      <c r="AE1083" s="13">
        <v>87057</v>
      </c>
      <c r="AF1083" s="14">
        <v>87515</v>
      </c>
    </row>
    <row r="1084" s="23" customFormat="1" ht="18" customHeight="1" spans="17:32">
      <c r="Q1084" s="35"/>
      <c r="R1084" s="13">
        <v>83520</v>
      </c>
      <c r="S1084" s="14">
        <v>83627</v>
      </c>
      <c r="T1084" s="13">
        <v>83825</v>
      </c>
      <c r="U1084" s="14">
        <v>84021</v>
      </c>
      <c r="V1084" s="13">
        <v>84307</v>
      </c>
      <c r="W1084" s="14">
        <v>84534</v>
      </c>
      <c r="X1084" s="13">
        <v>84667</v>
      </c>
      <c r="Y1084" s="14">
        <v>84758</v>
      </c>
      <c r="Z1084" s="13">
        <v>85322</v>
      </c>
      <c r="AA1084" s="14">
        <v>85548</v>
      </c>
      <c r="AB1084" s="13">
        <v>85927</v>
      </c>
      <c r="AC1084" s="14">
        <v>86325</v>
      </c>
      <c r="AD1084" s="13">
        <v>86556</v>
      </c>
      <c r="AE1084" s="13">
        <v>87059</v>
      </c>
      <c r="AF1084" s="14">
        <v>87517</v>
      </c>
    </row>
    <row r="1085" s="23" customFormat="1" ht="18" customHeight="1" spans="17:32">
      <c r="Q1085" s="35"/>
      <c r="R1085" s="13">
        <v>83522</v>
      </c>
      <c r="S1085" s="14">
        <v>83628</v>
      </c>
      <c r="T1085" s="13">
        <v>83826</v>
      </c>
      <c r="U1085" s="14">
        <v>84022</v>
      </c>
      <c r="V1085" s="13">
        <v>84308</v>
      </c>
      <c r="W1085" s="14">
        <v>84535</v>
      </c>
      <c r="X1085" s="13">
        <v>84710</v>
      </c>
      <c r="Y1085" s="14">
        <v>84759</v>
      </c>
      <c r="Z1085" s="13">
        <v>85324</v>
      </c>
      <c r="AA1085" s="14">
        <v>85550</v>
      </c>
      <c r="AB1085" s="13">
        <v>85928</v>
      </c>
      <c r="AC1085" s="14">
        <v>86331</v>
      </c>
      <c r="AD1085" s="13">
        <v>87001</v>
      </c>
      <c r="AE1085" s="13">
        <v>87061</v>
      </c>
      <c r="AF1085" s="14">
        <v>87518</v>
      </c>
    </row>
    <row r="1086" s="23" customFormat="1" ht="18" customHeight="1" spans="17:32">
      <c r="Q1086" s="35"/>
      <c r="R1086" s="13">
        <v>83523</v>
      </c>
      <c r="S1086" s="14">
        <v>83629</v>
      </c>
      <c r="T1086" s="13">
        <v>83827</v>
      </c>
      <c r="U1086" s="14">
        <v>84023</v>
      </c>
      <c r="V1086" s="13">
        <v>84309</v>
      </c>
      <c r="W1086" s="14">
        <v>84536</v>
      </c>
      <c r="X1086" s="13">
        <v>84711</v>
      </c>
      <c r="Y1086" s="14">
        <v>84760</v>
      </c>
      <c r="Z1086" s="13">
        <v>85325</v>
      </c>
      <c r="AA1086" s="14">
        <v>85551</v>
      </c>
      <c r="AB1086" s="13">
        <v>85931</v>
      </c>
      <c r="AC1086" s="14">
        <v>86332</v>
      </c>
      <c r="AD1086" s="13">
        <v>87002</v>
      </c>
      <c r="AE1086" s="13">
        <v>87062</v>
      </c>
      <c r="AF1086" s="14">
        <v>87519</v>
      </c>
    </row>
    <row r="1087" s="23" customFormat="1" ht="18" customHeight="1" spans="17:32">
      <c r="Q1087" s="35"/>
      <c r="R1087" s="13">
        <v>83524</v>
      </c>
      <c r="S1087" s="14">
        <v>83631</v>
      </c>
      <c r="T1087" s="13">
        <v>83830</v>
      </c>
      <c r="U1087" s="14">
        <v>84024</v>
      </c>
      <c r="V1087" s="13">
        <v>84310</v>
      </c>
      <c r="W1087" s="14">
        <v>84537</v>
      </c>
      <c r="X1087" s="13">
        <v>84712</v>
      </c>
      <c r="Y1087" s="14">
        <v>84761</v>
      </c>
      <c r="Z1087" s="13">
        <v>85328</v>
      </c>
      <c r="AA1087" s="14">
        <v>85553</v>
      </c>
      <c r="AB1087" s="13">
        <v>85933</v>
      </c>
      <c r="AC1087" s="14">
        <v>86333</v>
      </c>
      <c r="AD1087" s="13">
        <v>87005</v>
      </c>
      <c r="AE1087" s="13">
        <v>87063</v>
      </c>
      <c r="AF1087" s="14">
        <v>87520</v>
      </c>
    </row>
    <row r="1088" s="23" customFormat="1" ht="18" customHeight="1" spans="17:32">
      <c r="Q1088" s="35"/>
      <c r="R1088" s="13">
        <v>83525</v>
      </c>
      <c r="S1088" s="14">
        <v>83632</v>
      </c>
      <c r="T1088" s="13">
        <v>83832</v>
      </c>
      <c r="U1088" s="14">
        <v>84026</v>
      </c>
      <c r="V1088" s="13">
        <v>84311</v>
      </c>
      <c r="W1088" s="14">
        <v>84539</v>
      </c>
      <c r="X1088" s="13">
        <v>84713</v>
      </c>
      <c r="Y1088" s="14">
        <v>84762</v>
      </c>
      <c r="Z1088" s="13">
        <v>85332</v>
      </c>
      <c r="AA1088" s="14">
        <v>85554</v>
      </c>
      <c r="AB1088" s="13">
        <v>85934</v>
      </c>
      <c r="AC1088" s="14">
        <v>86334</v>
      </c>
      <c r="AD1088" s="13">
        <v>87006</v>
      </c>
      <c r="AE1088" s="13">
        <v>87068</v>
      </c>
      <c r="AF1088" s="14">
        <v>87521</v>
      </c>
    </row>
    <row r="1089" s="23" customFormat="1" ht="18" customHeight="1" spans="17:32">
      <c r="Q1089" s="35"/>
      <c r="R1089" s="13">
        <v>83526</v>
      </c>
      <c r="S1089" s="14">
        <v>83633</v>
      </c>
      <c r="T1089" s="13">
        <v>83833</v>
      </c>
      <c r="U1089" s="14">
        <v>84027</v>
      </c>
      <c r="V1089" s="13">
        <v>84312</v>
      </c>
      <c r="W1089" s="14">
        <v>84540</v>
      </c>
      <c r="X1089" s="13">
        <v>84714</v>
      </c>
      <c r="Y1089" s="14">
        <v>84763</v>
      </c>
      <c r="Z1089" s="13">
        <v>85333</v>
      </c>
      <c r="AA1089" s="14">
        <v>85601</v>
      </c>
      <c r="AB1089" s="13">
        <v>85936</v>
      </c>
      <c r="AC1089" s="14">
        <v>86337</v>
      </c>
      <c r="AD1089" s="13">
        <v>87007</v>
      </c>
      <c r="AE1089" s="13">
        <v>87070</v>
      </c>
      <c r="AF1089" s="14">
        <v>87522</v>
      </c>
    </row>
    <row r="1090" s="23" customFormat="1" ht="18" customHeight="1" spans="17:32">
      <c r="Q1090" s="35"/>
      <c r="R1090" s="13">
        <v>83530</v>
      </c>
      <c r="S1090" s="14">
        <v>83635</v>
      </c>
      <c r="T1090" s="13">
        <v>83834</v>
      </c>
      <c r="U1090" s="14">
        <v>84028</v>
      </c>
      <c r="V1090" s="13">
        <v>84313</v>
      </c>
      <c r="W1090" s="14">
        <v>84542</v>
      </c>
      <c r="X1090" s="13">
        <v>84715</v>
      </c>
      <c r="Y1090" s="14">
        <v>84764</v>
      </c>
      <c r="Z1090" s="13">
        <v>85334</v>
      </c>
      <c r="AA1090" s="14">
        <v>85602</v>
      </c>
      <c r="AB1090" s="13">
        <v>85937</v>
      </c>
      <c r="AC1090" s="14">
        <v>86338</v>
      </c>
      <c r="AD1090" s="13">
        <v>87009</v>
      </c>
      <c r="AE1090" s="13">
        <v>87072</v>
      </c>
      <c r="AF1090" s="14">
        <v>87524</v>
      </c>
    </row>
    <row r="1091" s="23" customFormat="1" ht="18" customHeight="1" spans="17:32">
      <c r="Q1091" s="35"/>
      <c r="R1091" s="13">
        <v>83531</v>
      </c>
      <c r="S1091" s="14">
        <v>83636</v>
      </c>
      <c r="T1091" s="13">
        <v>83836</v>
      </c>
      <c r="U1091" s="14">
        <v>84031</v>
      </c>
      <c r="V1091" s="13">
        <v>84314</v>
      </c>
      <c r="W1091" s="14">
        <v>84620</v>
      </c>
      <c r="X1091" s="13">
        <v>84716</v>
      </c>
      <c r="Y1091" s="14">
        <v>84766</v>
      </c>
      <c r="Z1091" s="13">
        <v>85337</v>
      </c>
      <c r="AA1091" s="14">
        <v>85603</v>
      </c>
      <c r="AB1091" s="13">
        <v>85938</v>
      </c>
      <c r="AC1091" s="14">
        <v>86343</v>
      </c>
      <c r="AD1091" s="13">
        <v>87010</v>
      </c>
      <c r="AE1091" s="13">
        <v>87083</v>
      </c>
      <c r="AF1091" s="14">
        <v>87525</v>
      </c>
    </row>
    <row r="1092" s="23" customFormat="1" ht="18" customHeight="1" spans="17:32">
      <c r="Q1092" s="35"/>
      <c r="R1092" s="13">
        <v>83533</v>
      </c>
      <c r="S1092" s="14">
        <v>83637</v>
      </c>
      <c r="T1092" s="13">
        <v>83839</v>
      </c>
      <c r="U1092" s="14">
        <v>84032</v>
      </c>
      <c r="V1092" s="13">
        <v>84316</v>
      </c>
      <c r="W1092" s="14">
        <v>84621</v>
      </c>
      <c r="X1092" s="13">
        <v>84717</v>
      </c>
      <c r="Y1092" s="14">
        <v>84772</v>
      </c>
      <c r="Z1092" s="13">
        <v>85341</v>
      </c>
      <c r="AA1092" s="14">
        <v>85605</v>
      </c>
      <c r="AB1092" s="13">
        <v>85940</v>
      </c>
      <c r="AC1092" s="14">
        <v>86411</v>
      </c>
      <c r="AD1092" s="13">
        <v>87011</v>
      </c>
      <c r="AE1092" s="13">
        <v>87301</v>
      </c>
      <c r="AF1092" s="14">
        <v>87527</v>
      </c>
    </row>
    <row r="1093" s="23" customFormat="1" ht="18" customHeight="1" spans="17:32">
      <c r="Q1093" s="35"/>
      <c r="R1093" s="13">
        <v>83535</v>
      </c>
      <c r="S1093" s="14">
        <v>83638</v>
      </c>
      <c r="T1093" s="13">
        <v>83840</v>
      </c>
      <c r="U1093" s="14">
        <v>84033</v>
      </c>
      <c r="V1093" s="13">
        <v>84317</v>
      </c>
      <c r="W1093" s="14">
        <v>84622</v>
      </c>
      <c r="X1093" s="13">
        <v>84718</v>
      </c>
      <c r="Y1093" s="14">
        <v>84773</v>
      </c>
      <c r="Z1093" s="13">
        <v>85342</v>
      </c>
      <c r="AA1093" s="14">
        <v>85606</v>
      </c>
      <c r="AB1093" s="13">
        <v>85942</v>
      </c>
      <c r="AC1093" s="14">
        <v>86413</v>
      </c>
      <c r="AD1093" s="13">
        <v>87012</v>
      </c>
      <c r="AE1093" s="13">
        <v>87302</v>
      </c>
      <c r="AF1093" s="14">
        <v>87528</v>
      </c>
    </row>
    <row r="1094" s="23" customFormat="1" ht="18" customHeight="1" spans="17:32">
      <c r="Q1094" s="35"/>
      <c r="R1094" s="13">
        <v>83536</v>
      </c>
      <c r="S1094" s="14">
        <v>83639</v>
      </c>
      <c r="T1094" s="13">
        <v>83841</v>
      </c>
      <c r="U1094" s="14">
        <v>84034</v>
      </c>
      <c r="V1094" s="13">
        <v>84320</v>
      </c>
      <c r="W1094" s="14">
        <v>84623</v>
      </c>
      <c r="X1094" s="13">
        <v>84719</v>
      </c>
      <c r="Y1094" s="14">
        <v>84774</v>
      </c>
      <c r="Z1094" s="13">
        <v>85343</v>
      </c>
      <c r="AA1094" s="14">
        <v>85609</v>
      </c>
      <c r="AB1094" s="13">
        <v>86016</v>
      </c>
      <c r="AC1094" s="14">
        <v>86432</v>
      </c>
      <c r="AD1094" s="13">
        <v>87013</v>
      </c>
      <c r="AE1094" s="13">
        <v>87305</v>
      </c>
      <c r="AF1094" s="14">
        <v>87529</v>
      </c>
    </row>
    <row r="1095" s="23" customFormat="1" ht="18" customHeight="1" spans="17:32">
      <c r="Q1095" s="35"/>
      <c r="R1095" s="13">
        <v>83537</v>
      </c>
      <c r="S1095" s="14">
        <v>83641</v>
      </c>
      <c r="T1095" s="13">
        <v>83842</v>
      </c>
      <c r="U1095" s="14">
        <v>84035</v>
      </c>
      <c r="V1095" s="13">
        <v>84324</v>
      </c>
      <c r="W1095" s="14">
        <v>84624</v>
      </c>
      <c r="X1095" s="13">
        <v>84722</v>
      </c>
      <c r="Y1095" s="14">
        <v>84775</v>
      </c>
      <c r="Z1095" s="13">
        <v>85344</v>
      </c>
      <c r="AA1095" s="14">
        <v>85610</v>
      </c>
      <c r="AB1095" s="13">
        <v>86017</v>
      </c>
      <c r="AC1095" s="14">
        <v>86434</v>
      </c>
      <c r="AD1095" s="13">
        <v>87014</v>
      </c>
      <c r="AE1095" s="13">
        <v>87310</v>
      </c>
      <c r="AF1095" s="14">
        <v>87530</v>
      </c>
    </row>
    <row r="1096" s="23" customFormat="1" ht="18" customHeight="1" spans="17:32">
      <c r="Q1096" s="35"/>
      <c r="R1096" s="13">
        <v>83539</v>
      </c>
      <c r="S1096" s="14">
        <v>83643</v>
      </c>
      <c r="T1096" s="13">
        <v>83845</v>
      </c>
      <c r="U1096" s="14">
        <v>84036</v>
      </c>
      <c r="V1096" s="13">
        <v>84327</v>
      </c>
      <c r="W1096" s="14">
        <v>84626</v>
      </c>
      <c r="X1096" s="13">
        <v>84723</v>
      </c>
      <c r="Y1096" s="14">
        <v>84776</v>
      </c>
      <c r="Z1096" s="13">
        <v>85346</v>
      </c>
      <c r="AA1096" s="14">
        <v>85611</v>
      </c>
      <c r="AB1096" s="13">
        <v>86018</v>
      </c>
      <c r="AC1096" s="14">
        <v>86435</v>
      </c>
      <c r="AD1096" s="13">
        <v>87016</v>
      </c>
      <c r="AE1096" s="13">
        <v>87311</v>
      </c>
      <c r="AF1096" s="14">
        <v>87531</v>
      </c>
    </row>
    <row r="1097" s="23" customFormat="1" ht="18" customHeight="1" spans="17:32">
      <c r="Q1097" s="35"/>
      <c r="R1097" s="13">
        <v>83540</v>
      </c>
      <c r="S1097" s="14">
        <v>83645</v>
      </c>
      <c r="T1097" s="13">
        <v>83846</v>
      </c>
      <c r="U1097" s="14">
        <v>84038</v>
      </c>
      <c r="V1097" s="13">
        <v>84328</v>
      </c>
      <c r="W1097" s="14">
        <v>84627</v>
      </c>
      <c r="X1097" s="13">
        <v>84724</v>
      </c>
      <c r="Y1097" s="14">
        <v>84781</v>
      </c>
      <c r="Z1097" s="13">
        <v>85347</v>
      </c>
      <c r="AA1097" s="14">
        <v>85616</v>
      </c>
      <c r="AB1097" s="13">
        <v>86020</v>
      </c>
      <c r="AC1097" s="14">
        <v>86436</v>
      </c>
      <c r="AD1097" s="13">
        <v>87017</v>
      </c>
      <c r="AE1097" s="13">
        <v>87312</v>
      </c>
      <c r="AF1097" s="14">
        <v>87535</v>
      </c>
    </row>
    <row r="1098" s="23" customFormat="1" ht="18" customHeight="1" spans="17:32">
      <c r="Q1098" s="35"/>
      <c r="R1098" s="13">
        <v>83541</v>
      </c>
      <c r="S1098" s="14">
        <v>83647</v>
      </c>
      <c r="T1098" s="13">
        <v>83847</v>
      </c>
      <c r="U1098" s="14">
        <v>84039</v>
      </c>
      <c r="V1098" s="13">
        <v>84329</v>
      </c>
      <c r="W1098" s="14">
        <v>84628</v>
      </c>
      <c r="X1098" s="13">
        <v>84725</v>
      </c>
      <c r="Y1098" s="14">
        <v>84782</v>
      </c>
      <c r="Z1098" s="13">
        <v>85348</v>
      </c>
      <c r="AA1098" s="14">
        <v>85617</v>
      </c>
      <c r="AB1098" s="13">
        <v>86021</v>
      </c>
      <c r="AC1098" s="14">
        <v>86437</v>
      </c>
      <c r="AD1098" s="13">
        <v>87018</v>
      </c>
      <c r="AE1098" s="13">
        <v>87313</v>
      </c>
      <c r="AF1098" s="14">
        <v>87537</v>
      </c>
    </row>
    <row r="1099" s="23" customFormat="1" ht="18" customHeight="1" spans="17:32">
      <c r="Q1099" s="35"/>
      <c r="R1099" s="13">
        <v>83542</v>
      </c>
      <c r="S1099" s="14">
        <v>83650</v>
      </c>
      <c r="T1099" s="13">
        <v>83848</v>
      </c>
      <c r="U1099" s="14">
        <v>84046</v>
      </c>
      <c r="V1099" s="13">
        <v>84330</v>
      </c>
      <c r="W1099" s="14">
        <v>84629</v>
      </c>
      <c r="X1099" s="13">
        <v>84726</v>
      </c>
      <c r="Y1099" s="14">
        <v>84783</v>
      </c>
      <c r="Z1099" s="13">
        <v>85354</v>
      </c>
      <c r="AA1099" s="14">
        <v>85618</v>
      </c>
      <c r="AB1099" s="13">
        <v>86022</v>
      </c>
      <c r="AC1099" s="14">
        <v>86438</v>
      </c>
      <c r="AD1099" s="13">
        <v>87020</v>
      </c>
      <c r="AE1099" s="13">
        <v>87315</v>
      </c>
      <c r="AF1099" s="14">
        <v>87538</v>
      </c>
    </row>
    <row r="1100" s="23" customFormat="1" ht="18" customHeight="1" spans="17:32">
      <c r="Q1100" s="35"/>
      <c r="R1100" s="13">
        <v>83543</v>
      </c>
      <c r="S1100" s="14">
        <v>83654</v>
      </c>
      <c r="T1100" s="13">
        <v>83849</v>
      </c>
      <c r="U1100" s="14">
        <v>84050</v>
      </c>
      <c r="V1100" s="13">
        <v>84331</v>
      </c>
      <c r="W1100" s="14">
        <v>84630</v>
      </c>
      <c r="X1100" s="13">
        <v>84728</v>
      </c>
      <c r="Y1100" s="14">
        <v>85118</v>
      </c>
      <c r="Z1100" s="13">
        <v>85356</v>
      </c>
      <c r="AA1100" s="14">
        <v>85619</v>
      </c>
      <c r="AB1100" s="13">
        <v>86023</v>
      </c>
      <c r="AC1100" s="14">
        <v>86440</v>
      </c>
      <c r="AD1100" s="13">
        <v>87022</v>
      </c>
      <c r="AE1100" s="13">
        <v>87316</v>
      </c>
      <c r="AF1100" s="14">
        <v>87539</v>
      </c>
    </row>
    <row r="1101" s="23" customFormat="1" ht="18" customHeight="1" spans="17:32">
      <c r="Q1101" s="35"/>
      <c r="R1101" s="13">
        <v>83544</v>
      </c>
      <c r="S1101" s="14">
        <v>83655</v>
      </c>
      <c r="T1101" s="13">
        <v>83850</v>
      </c>
      <c r="U1101" s="14">
        <v>84051</v>
      </c>
      <c r="V1101" s="13">
        <v>84334</v>
      </c>
      <c r="W1101" s="14">
        <v>84631</v>
      </c>
      <c r="X1101" s="13">
        <v>84729</v>
      </c>
      <c r="Y1101" s="14">
        <v>85121</v>
      </c>
      <c r="Z1101" s="13">
        <v>85357</v>
      </c>
      <c r="AA1101" s="14">
        <v>85623</v>
      </c>
      <c r="AB1101" s="13">
        <v>86024</v>
      </c>
      <c r="AC1101" s="14">
        <v>86441</v>
      </c>
      <c r="AD1101" s="13">
        <v>87023</v>
      </c>
      <c r="AE1101" s="13">
        <v>87317</v>
      </c>
      <c r="AF1101" s="14">
        <v>87540</v>
      </c>
    </row>
    <row r="1102" s="23" customFormat="1" ht="18" customHeight="1" spans="17:32">
      <c r="Q1102" s="35"/>
      <c r="R1102" s="13">
        <v>83545</v>
      </c>
      <c r="S1102" s="14">
        <v>83657</v>
      </c>
      <c r="T1102" s="13">
        <v>83851</v>
      </c>
      <c r="U1102" s="14">
        <v>84052</v>
      </c>
      <c r="V1102" s="13">
        <v>84336</v>
      </c>
      <c r="W1102" s="14">
        <v>84632</v>
      </c>
      <c r="X1102" s="13">
        <v>84730</v>
      </c>
      <c r="Y1102" s="14">
        <v>85131</v>
      </c>
      <c r="Z1102" s="13">
        <v>85358</v>
      </c>
      <c r="AA1102" s="14">
        <v>85624</v>
      </c>
      <c r="AB1102" s="13">
        <v>86025</v>
      </c>
      <c r="AC1102" s="14">
        <v>86443</v>
      </c>
      <c r="AD1102" s="13">
        <v>87024</v>
      </c>
      <c r="AE1102" s="13">
        <v>87320</v>
      </c>
      <c r="AF1102" s="14">
        <v>87543</v>
      </c>
    </row>
    <row r="1103" s="23" customFormat="1" ht="18" customHeight="1" spans="17:32">
      <c r="Q1103" s="35"/>
      <c r="R1103" s="13">
        <v>83546</v>
      </c>
      <c r="S1103" s="14">
        <v>83660</v>
      </c>
      <c r="T1103" s="13">
        <v>83853</v>
      </c>
      <c r="U1103" s="14">
        <v>84053</v>
      </c>
      <c r="V1103" s="13">
        <v>84338</v>
      </c>
      <c r="W1103" s="14">
        <v>84635</v>
      </c>
      <c r="X1103" s="13">
        <v>84731</v>
      </c>
      <c r="Y1103" s="14">
        <v>85132</v>
      </c>
      <c r="Z1103" s="13">
        <v>85359</v>
      </c>
      <c r="AA1103" s="14">
        <v>85625</v>
      </c>
      <c r="AB1103" s="13">
        <v>86028</v>
      </c>
      <c r="AC1103" s="14">
        <v>86444</v>
      </c>
      <c r="AD1103" s="13">
        <v>87025</v>
      </c>
      <c r="AE1103" s="13">
        <v>87321</v>
      </c>
      <c r="AF1103" s="14">
        <v>87548</v>
      </c>
    </row>
    <row r="1104" s="23" customFormat="1" ht="18" customHeight="1" spans="17:32">
      <c r="Q1104" s="35"/>
      <c r="R1104" s="13">
        <v>83547</v>
      </c>
      <c r="S1104" s="14">
        <v>83661</v>
      </c>
      <c r="T1104" s="13">
        <v>83855</v>
      </c>
      <c r="U1104" s="14">
        <v>84055</v>
      </c>
      <c r="V1104" s="13">
        <v>84340</v>
      </c>
      <c r="W1104" s="14">
        <v>84636</v>
      </c>
      <c r="X1104" s="13">
        <v>84732</v>
      </c>
      <c r="Y1104" s="14">
        <v>85135</v>
      </c>
      <c r="Z1104" s="13">
        <v>85360</v>
      </c>
      <c r="AA1104" s="14">
        <v>85627</v>
      </c>
      <c r="AB1104" s="13">
        <v>86029</v>
      </c>
      <c r="AC1104" s="14">
        <v>86445</v>
      </c>
      <c r="AD1104" s="13">
        <v>87026</v>
      </c>
      <c r="AE1104" s="13">
        <v>87322</v>
      </c>
      <c r="AF1104" s="14">
        <v>87549</v>
      </c>
    </row>
    <row r="1105" s="23" customFormat="1" ht="18" customHeight="1" spans="17:32">
      <c r="Q1105" s="35"/>
      <c r="R1105" s="13">
        <v>83548</v>
      </c>
      <c r="S1105" s="14">
        <v>83666</v>
      </c>
      <c r="T1105" s="13">
        <v>83856</v>
      </c>
      <c r="U1105" s="14">
        <v>84061</v>
      </c>
      <c r="V1105" s="13">
        <v>84501</v>
      </c>
      <c r="W1105" s="14">
        <v>84637</v>
      </c>
      <c r="X1105" s="13">
        <v>84733</v>
      </c>
      <c r="Y1105" s="14">
        <v>85137</v>
      </c>
      <c r="Z1105" s="13">
        <v>85361</v>
      </c>
      <c r="AA1105" s="14">
        <v>85629</v>
      </c>
      <c r="AB1105" s="13">
        <v>86030</v>
      </c>
      <c r="AC1105" s="14">
        <v>86446</v>
      </c>
      <c r="AD1105" s="13">
        <v>87027</v>
      </c>
      <c r="AE1105" s="13">
        <v>87323</v>
      </c>
      <c r="AF1105" s="14">
        <v>87551</v>
      </c>
    </row>
    <row r="1106" s="23" customFormat="1" ht="18" customHeight="1" spans="17:32">
      <c r="Q1106" s="35"/>
      <c r="R1106" s="13">
        <v>83549</v>
      </c>
      <c r="S1106" s="14">
        <v>83670</v>
      </c>
      <c r="T1106" s="13">
        <v>83857</v>
      </c>
      <c r="U1106" s="14">
        <v>84063</v>
      </c>
      <c r="V1106" s="13">
        <v>84510</v>
      </c>
      <c r="W1106" s="14">
        <v>84638</v>
      </c>
      <c r="X1106" s="13">
        <v>84734</v>
      </c>
      <c r="Y1106" s="14">
        <v>85141</v>
      </c>
      <c r="Z1106" s="13">
        <v>85362</v>
      </c>
      <c r="AA1106" s="14">
        <v>85630</v>
      </c>
      <c r="AB1106" s="13">
        <v>86032</v>
      </c>
      <c r="AC1106" s="14">
        <v>86502</v>
      </c>
      <c r="AD1106" s="13">
        <v>87028</v>
      </c>
      <c r="AE1106" s="13">
        <v>87325</v>
      </c>
      <c r="AF1106" s="14">
        <v>87552</v>
      </c>
    </row>
    <row r="1107" s="23" customFormat="1" ht="18" customHeight="1" spans="17:32">
      <c r="Q1107" s="35"/>
      <c r="R1107" s="13">
        <v>83551</v>
      </c>
      <c r="S1107" s="14">
        <v>83672</v>
      </c>
      <c r="T1107" s="13">
        <v>83860</v>
      </c>
      <c r="U1107" s="14">
        <v>84064</v>
      </c>
      <c r="V1107" s="13">
        <v>84511</v>
      </c>
      <c r="W1107" s="14">
        <v>84639</v>
      </c>
      <c r="X1107" s="13">
        <v>84735</v>
      </c>
      <c r="Y1107" s="14">
        <v>85145</v>
      </c>
      <c r="Z1107" s="13">
        <v>85371</v>
      </c>
      <c r="AA1107" s="14">
        <v>85631</v>
      </c>
      <c r="AB1107" s="13">
        <v>86033</v>
      </c>
      <c r="AC1107" s="14">
        <v>86503</v>
      </c>
      <c r="AD1107" s="13">
        <v>87029</v>
      </c>
      <c r="AE1107" s="13">
        <v>87326</v>
      </c>
      <c r="AF1107" s="14">
        <v>87553</v>
      </c>
    </row>
    <row r="1108" s="23" customFormat="1" ht="18" customHeight="1" spans="17:32">
      <c r="Q1108" s="35"/>
      <c r="R1108" s="13">
        <v>83552</v>
      </c>
      <c r="S1108" s="14">
        <v>83677</v>
      </c>
      <c r="T1108" s="13">
        <v>83861</v>
      </c>
      <c r="U1108" s="14">
        <v>84066</v>
      </c>
      <c r="V1108" s="13">
        <v>84512</v>
      </c>
      <c r="W1108" s="14">
        <v>84640</v>
      </c>
      <c r="X1108" s="13">
        <v>84736</v>
      </c>
      <c r="Y1108" s="14">
        <v>85172</v>
      </c>
      <c r="Z1108" s="13">
        <v>85390</v>
      </c>
      <c r="AA1108" s="14">
        <v>85632</v>
      </c>
      <c r="AB1108" s="13">
        <v>86034</v>
      </c>
      <c r="AC1108" s="14">
        <v>86504</v>
      </c>
      <c r="AD1108" s="13">
        <v>87032</v>
      </c>
      <c r="AE1108" s="13">
        <v>87327</v>
      </c>
      <c r="AF1108" s="14">
        <v>87556</v>
      </c>
    </row>
    <row r="1109" s="23" customFormat="1" ht="18" customHeight="1" spans="17:32">
      <c r="Q1109" s="35"/>
      <c r="R1109" s="13">
        <v>83553</v>
      </c>
      <c r="S1109" s="14">
        <v>83801</v>
      </c>
      <c r="T1109" s="13">
        <v>83866</v>
      </c>
      <c r="U1109" s="14">
        <v>84069</v>
      </c>
      <c r="V1109" s="13">
        <v>84513</v>
      </c>
      <c r="W1109" s="14">
        <v>84642</v>
      </c>
      <c r="X1109" s="13">
        <v>84739</v>
      </c>
      <c r="Y1109" s="14">
        <v>85173</v>
      </c>
      <c r="Z1109" s="13">
        <v>85501</v>
      </c>
      <c r="AA1109" s="14">
        <v>85633</v>
      </c>
      <c r="AB1109" s="13">
        <v>86035</v>
      </c>
      <c r="AC1109" s="14">
        <v>86505</v>
      </c>
      <c r="AD1109" s="13">
        <v>87034</v>
      </c>
      <c r="AE1109" s="13">
        <v>87328</v>
      </c>
      <c r="AF1109" s="14">
        <v>87557</v>
      </c>
    </row>
    <row r="1110" s="23" customFormat="1" ht="18" customHeight="1" spans="17:32">
      <c r="Q1110" s="35"/>
      <c r="R1110" s="13">
        <v>83554</v>
      </c>
      <c r="S1110" s="14">
        <v>83802</v>
      </c>
      <c r="T1110" s="13">
        <v>83867</v>
      </c>
      <c r="U1110" s="14">
        <v>84071</v>
      </c>
      <c r="V1110" s="13">
        <v>84515</v>
      </c>
      <c r="W1110" s="14">
        <v>84643</v>
      </c>
      <c r="X1110" s="13">
        <v>84740</v>
      </c>
      <c r="Y1110" s="14">
        <v>85190</v>
      </c>
      <c r="Z1110" s="13">
        <v>85502</v>
      </c>
      <c r="AA1110" s="14">
        <v>85634</v>
      </c>
      <c r="AB1110" s="13">
        <v>86036</v>
      </c>
      <c r="AC1110" s="14">
        <v>86506</v>
      </c>
      <c r="AD1110" s="13">
        <v>87035</v>
      </c>
      <c r="AE1110" s="13">
        <v>87357</v>
      </c>
      <c r="AF1110" s="14">
        <v>87558</v>
      </c>
    </row>
    <row r="1111" s="23" customFormat="1" ht="18" customHeight="1" spans="17:32">
      <c r="Q1111" s="35"/>
      <c r="R1111" s="13">
        <v>83555</v>
      </c>
      <c r="S1111" s="14">
        <v>83803</v>
      </c>
      <c r="T1111" s="13">
        <v>83869</v>
      </c>
      <c r="U1111" s="14">
        <v>84072</v>
      </c>
      <c r="V1111" s="13">
        <v>84516</v>
      </c>
      <c r="W1111" s="14">
        <v>84644</v>
      </c>
      <c r="X1111" s="13">
        <v>84741</v>
      </c>
      <c r="Y1111" s="14">
        <v>85192</v>
      </c>
      <c r="Z1111" s="13">
        <v>85530</v>
      </c>
      <c r="AA1111" s="14">
        <v>85637</v>
      </c>
      <c r="AB1111" s="13">
        <v>86038</v>
      </c>
      <c r="AC1111" s="14">
        <v>86507</v>
      </c>
      <c r="AD1111" s="13">
        <v>87036</v>
      </c>
      <c r="AE1111" s="13">
        <v>87364</v>
      </c>
      <c r="AF1111" s="14">
        <v>87560</v>
      </c>
    </row>
    <row r="1112" s="23" customFormat="1" ht="18" customHeight="1" spans="17:32">
      <c r="Q1112" s="35"/>
      <c r="R1112" s="13">
        <v>83601</v>
      </c>
      <c r="S1112" s="14">
        <v>83804</v>
      </c>
      <c r="T1112" s="13">
        <v>83870</v>
      </c>
      <c r="U1112" s="14">
        <v>84073</v>
      </c>
      <c r="V1112" s="13">
        <v>84518</v>
      </c>
      <c r="W1112" s="14">
        <v>84645</v>
      </c>
      <c r="X1112" s="13">
        <v>84743</v>
      </c>
      <c r="Y1112" s="14">
        <v>85231</v>
      </c>
      <c r="Z1112" s="13">
        <v>85533</v>
      </c>
      <c r="AA1112" s="14">
        <v>85638</v>
      </c>
      <c r="AB1112" s="13">
        <v>86039</v>
      </c>
      <c r="AC1112" s="14">
        <v>86508</v>
      </c>
      <c r="AD1112" s="13">
        <v>87037</v>
      </c>
      <c r="AE1112" s="13">
        <v>87375</v>
      </c>
      <c r="AF1112" s="14">
        <v>87562</v>
      </c>
    </row>
    <row r="1113" s="23" customFormat="1" ht="18" customHeight="1" spans="17:32">
      <c r="Q1113" s="35"/>
      <c r="R1113" s="13">
        <v>87564</v>
      </c>
      <c r="S1113" s="14">
        <v>87821</v>
      </c>
      <c r="T1113" s="13">
        <v>88048</v>
      </c>
      <c r="U1113" s="14">
        <v>88256</v>
      </c>
      <c r="V1113" s="13">
        <v>88417</v>
      </c>
      <c r="W1113" s="14">
        <v>89043</v>
      </c>
      <c r="X1113" s="13">
        <v>89429</v>
      </c>
      <c r="Y1113" s="14">
        <v>92066</v>
      </c>
      <c r="Z1113" s="13">
        <v>92339</v>
      </c>
      <c r="AA1113" s="14">
        <v>93226</v>
      </c>
      <c r="AB1113" s="13">
        <v>93451</v>
      </c>
      <c r="AC1113" s="14">
        <v>93604</v>
      </c>
      <c r="AD1113" s="13">
        <v>93926</v>
      </c>
      <c r="AE1113" s="13">
        <v>95045</v>
      </c>
      <c r="AF1113" s="14">
        <v>95323</v>
      </c>
    </row>
    <row r="1114" s="23" customFormat="1" ht="18" customHeight="1" spans="17:32">
      <c r="Q1114" s="35"/>
      <c r="R1114" s="13">
        <v>87565</v>
      </c>
      <c r="S1114" s="14">
        <v>87823</v>
      </c>
      <c r="T1114" s="13">
        <v>88049</v>
      </c>
      <c r="U1114" s="14">
        <v>88260</v>
      </c>
      <c r="V1114" s="13">
        <v>88418</v>
      </c>
      <c r="W1114" s="14">
        <v>89045</v>
      </c>
      <c r="X1114" s="13">
        <v>89430</v>
      </c>
      <c r="Y1114" s="14">
        <v>92070</v>
      </c>
      <c r="Z1114" s="13">
        <v>92341</v>
      </c>
      <c r="AA1114" s="14">
        <v>93234</v>
      </c>
      <c r="AB1114" s="13">
        <v>93452</v>
      </c>
      <c r="AC1114" s="14">
        <v>93605</v>
      </c>
      <c r="AD1114" s="13">
        <v>93927</v>
      </c>
      <c r="AE1114" s="13">
        <v>95075</v>
      </c>
      <c r="AF1114" s="14">
        <v>95325</v>
      </c>
    </row>
    <row r="1115" s="23" customFormat="1" ht="18" customHeight="1" spans="17:32">
      <c r="Q1115" s="35"/>
      <c r="R1115" s="13">
        <v>87566</v>
      </c>
      <c r="S1115" s="14">
        <v>87824</v>
      </c>
      <c r="T1115" s="13">
        <v>88051</v>
      </c>
      <c r="U1115" s="14">
        <v>88262</v>
      </c>
      <c r="V1115" s="13">
        <v>88419</v>
      </c>
      <c r="W1115" s="14">
        <v>89046</v>
      </c>
      <c r="X1115" s="13">
        <v>89438</v>
      </c>
      <c r="Y1115" s="14">
        <v>92082</v>
      </c>
      <c r="Z1115" s="13">
        <v>92342</v>
      </c>
      <c r="AA1115" s="14">
        <v>93237</v>
      </c>
      <c r="AB1115" s="13">
        <v>93453</v>
      </c>
      <c r="AC1115" s="14">
        <v>93607</v>
      </c>
      <c r="AD1115" s="13">
        <v>93928</v>
      </c>
      <c r="AE1115" s="13">
        <v>95140</v>
      </c>
      <c r="AF1115" s="14">
        <v>95327</v>
      </c>
    </row>
    <row r="1116" s="23" customFormat="1" ht="18" customHeight="1" spans="17:32">
      <c r="Q1116" s="35"/>
      <c r="R1116" s="13">
        <v>87567</v>
      </c>
      <c r="S1116" s="14">
        <v>87825</v>
      </c>
      <c r="T1116" s="13">
        <v>88052</v>
      </c>
      <c r="U1116" s="14">
        <v>88263</v>
      </c>
      <c r="V1116" s="13">
        <v>88421</v>
      </c>
      <c r="W1116" s="14">
        <v>89047</v>
      </c>
      <c r="X1116" s="13">
        <v>89440</v>
      </c>
      <c r="Y1116" s="14">
        <v>92086</v>
      </c>
      <c r="Z1116" s="13">
        <v>92347</v>
      </c>
      <c r="AA1116" s="14">
        <v>93238</v>
      </c>
      <c r="AB1116" s="13">
        <v>93461</v>
      </c>
      <c r="AC1116" s="14">
        <v>93608</v>
      </c>
      <c r="AD1116" s="13">
        <v>93930</v>
      </c>
      <c r="AE1116" s="13">
        <v>95220</v>
      </c>
      <c r="AF1116" s="14">
        <v>95329</v>
      </c>
    </row>
    <row r="1117" s="23" customFormat="1" ht="18" customHeight="1" spans="17:32">
      <c r="Q1117" s="35"/>
      <c r="R1117" s="13">
        <v>87571</v>
      </c>
      <c r="S1117" s="14">
        <v>87827</v>
      </c>
      <c r="T1117" s="13">
        <v>88053</v>
      </c>
      <c r="U1117" s="14">
        <v>88264</v>
      </c>
      <c r="V1117" s="13">
        <v>88422</v>
      </c>
      <c r="W1117" s="14">
        <v>89049</v>
      </c>
      <c r="X1117" s="13">
        <v>89442</v>
      </c>
      <c r="Y1117" s="14">
        <v>92147</v>
      </c>
      <c r="Z1117" s="13">
        <v>92356</v>
      </c>
      <c r="AA1117" s="14">
        <v>93239</v>
      </c>
      <c r="AB1117" s="13">
        <v>93501</v>
      </c>
      <c r="AC1117" s="14">
        <v>93609</v>
      </c>
      <c r="AD1117" s="13">
        <v>93932</v>
      </c>
      <c r="AE1117" s="13">
        <v>95221</v>
      </c>
      <c r="AF1117" s="14">
        <v>95333</v>
      </c>
    </row>
    <row r="1118" s="23" customFormat="1" ht="18" customHeight="1" spans="17:32">
      <c r="Q1118" s="35"/>
      <c r="R1118" s="13">
        <v>87573</v>
      </c>
      <c r="S1118" s="14">
        <v>87829</v>
      </c>
      <c r="T1118" s="13">
        <v>88055</v>
      </c>
      <c r="U1118" s="14">
        <v>88267</v>
      </c>
      <c r="V1118" s="13">
        <v>88424</v>
      </c>
      <c r="W1118" s="14">
        <v>89054</v>
      </c>
      <c r="X1118" s="13">
        <v>89444</v>
      </c>
      <c r="Y1118" s="14">
        <v>92222</v>
      </c>
      <c r="Z1118" s="13">
        <v>92363</v>
      </c>
      <c r="AA1118" s="14">
        <v>93240</v>
      </c>
      <c r="AB1118" s="13">
        <v>93502</v>
      </c>
      <c r="AC1118" s="14">
        <v>93610</v>
      </c>
      <c r="AD1118" s="13">
        <v>93954</v>
      </c>
      <c r="AE1118" s="13">
        <v>95222</v>
      </c>
      <c r="AF1118" s="14">
        <v>95335</v>
      </c>
    </row>
    <row r="1119" s="23" customFormat="1" ht="18" customHeight="1" spans="17:32">
      <c r="Q1119" s="35"/>
      <c r="R1119" s="13">
        <v>87575</v>
      </c>
      <c r="S1119" s="14">
        <v>87830</v>
      </c>
      <c r="T1119" s="13">
        <v>88056</v>
      </c>
      <c r="U1119" s="14">
        <v>88301</v>
      </c>
      <c r="V1119" s="13">
        <v>88426</v>
      </c>
      <c r="W1119" s="14">
        <v>89060</v>
      </c>
      <c r="X1119" s="13">
        <v>89445</v>
      </c>
      <c r="Y1119" s="14">
        <v>92225</v>
      </c>
      <c r="Z1119" s="13">
        <v>92364</v>
      </c>
      <c r="AA1119" s="14">
        <v>93242</v>
      </c>
      <c r="AB1119" s="13">
        <v>93504</v>
      </c>
      <c r="AC1119" s="14">
        <v>93614</v>
      </c>
      <c r="AD1119" s="13">
        <v>93960</v>
      </c>
      <c r="AE1119" s="13">
        <v>95223</v>
      </c>
      <c r="AF1119" s="14">
        <v>95338</v>
      </c>
    </row>
    <row r="1120" s="23" customFormat="1" ht="18" customHeight="1" spans="17:32">
      <c r="Q1120" s="35"/>
      <c r="R1120" s="13">
        <v>87576</v>
      </c>
      <c r="S1120" s="14">
        <v>87832</v>
      </c>
      <c r="T1120" s="13">
        <v>88058</v>
      </c>
      <c r="U1120" s="14">
        <v>88312</v>
      </c>
      <c r="V1120" s="13">
        <v>88427</v>
      </c>
      <c r="W1120" s="14">
        <v>89061</v>
      </c>
      <c r="X1120" s="13">
        <v>89446</v>
      </c>
      <c r="Y1120" s="14">
        <v>92226</v>
      </c>
      <c r="Z1120" s="13">
        <v>92365</v>
      </c>
      <c r="AA1120" s="14">
        <v>93243</v>
      </c>
      <c r="AB1120" s="13">
        <v>93505</v>
      </c>
      <c r="AC1120" s="14">
        <v>93620</v>
      </c>
      <c r="AD1120" s="13">
        <v>93962</v>
      </c>
      <c r="AE1120" s="13">
        <v>95224</v>
      </c>
      <c r="AF1120" s="14">
        <v>95345</v>
      </c>
    </row>
    <row r="1121" s="23" customFormat="1" ht="18" customHeight="1" spans="17:32">
      <c r="Q1121" s="35"/>
      <c r="R1121" s="13">
        <v>87577</v>
      </c>
      <c r="S1121" s="14">
        <v>87901</v>
      </c>
      <c r="T1121" s="13">
        <v>88061</v>
      </c>
      <c r="U1121" s="14">
        <v>88314</v>
      </c>
      <c r="V1121" s="13">
        <v>88430</v>
      </c>
      <c r="W1121" s="14">
        <v>89070</v>
      </c>
      <c r="X1121" s="13">
        <v>89447</v>
      </c>
      <c r="Y1121" s="14">
        <v>92233</v>
      </c>
      <c r="Z1121" s="13">
        <v>92366</v>
      </c>
      <c r="AA1121" s="14">
        <v>93244</v>
      </c>
      <c r="AB1121" s="13">
        <v>93510</v>
      </c>
      <c r="AC1121" s="14">
        <v>93621</v>
      </c>
      <c r="AD1121" s="13">
        <v>94020</v>
      </c>
      <c r="AE1121" s="13">
        <v>95225</v>
      </c>
      <c r="AF1121" s="14">
        <v>95346</v>
      </c>
    </row>
    <row r="1122" s="23" customFormat="1" ht="18" customHeight="1" spans="17:32">
      <c r="Q1122" s="35"/>
      <c r="R1122" s="13">
        <v>87579</v>
      </c>
      <c r="S1122" s="14">
        <v>87930</v>
      </c>
      <c r="T1122" s="13">
        <v>88062</v>
      </c>
      <c r="U1122" s="14">
        <v>88316</v>
      </c>
      <c r="V1122" s="13">
        <v>88431</v>
      </c>
      <c r="W1122" s="14">
        <v>89124</v>
      </c>
      <c r="X1122" s="13">
        <v>89496</v>
      </c>
      <c r="Y1122" s="14">
        <v>92239</v>
      </c>
      <c r="Z1122" s="13">
        <v>92368</v>
      </c>
      <c r="AA1122" s="14">
        <v>93249</v>
      </c>
      <c r="AB1122" s="13">
        <v>93512</v>
      </c>
      <c r="AC1122" s="14">
        <v>93622</v>
      </c>
      <c r="AD1122" s="13">
        <v>94021</v>
      </c>
      <c r="AE1122" s="13">
        <v>95226</v>
      </c>
      <c r="AF1122" s="14">
        <v>95360</v>
      </c>
    </row>
    <row r="1123" s="23" customFormat="1" ht="18" customHeight="1" spans="17:32">
      <c r="Q1123" s="35"/>
      <c r="R1123" s="13">
        <v>87580</v>
      </c>
      <c r="S1123" s="14">
        <v>87931</v>
      </c>
      <c r="T1123" s="13">
        <v>88065</v>
      </c>
      <c r="U1123" s="14">
        <v>88317</v>
      </c>
      <c r="V1123" s="13">
        <v>88433</v>
      </c>
      <c r="W1123" s="14">
        <v>89161</v>
      </c>
      <c r="X1123" s="13">
        <v>89510</v>
      </c>
      <c r="Y1123" s="14">
        <v>92242</v>
      </c>
      <c r="Z1123" s="13">
        <v>92371</v>
      </c>
      <c r="AA1123" s="14">
        <v>93250</v>
      </c>
      <c r="AB1123" s="13">
        <v>93513</v>
      </c>
      <c r="AC1123" s="14">
        <v>93623</v>
      </c>
      <c r="AD1123" s="13">
        <v>94060</v>
      </c>
      <c r="AE1123" s="13">
        <v>95227</v>
      </c>
      <c r="AF1123" s="14">
        <v>95364</v>
      </c>
    </row>
    <row r="1124" s="23" customFormat="1" ht="18" customHeight="1" spans="17:32">
      <c r="Q1124" s="35"/>
      <c r="R1124" s="13">
        <v>87581</v>
      </c>
      <c r="S1124" s="14">
        <v>87933</v>
      </c>
      <c r="T1124" s="13">
        <v>88072</v>
      </c>
      <c r="U1124" s="14">
        <v>88318</v>
      </c>
      <c r="V1124" s="13">
        <v>88434</v>
      </c>
      <c r="W1124" s="14">
        <v>89191</v>
      </c>
      <c r="X1124" s="13">
        <v>89704</v>
      </c>
      <c r="Y1124" s="14">
        <v>92250</v>
      </c>
      <c r="Z1124" s="13">
        <v>92382</v>
      </c>
      <c r="AA1124" s="14">
        <v>93251</v>
      </c>
      <c r="AB1124" s="13">
        <v>93516</v>
      </c>
      <c r="AC1124" s="14">
        <v>93624</v>
      </c>
      <c r="AD1124" s="13">
        <v>94074</v>
      </c>
      <c r="AE1124" s="13">
        <v>95228</v>
      </c>
      <c r="AF1124" s="14">
        <v>95365</v>
      </c>
    </row>
    <row r="1125" s="23" customFormat="1" ht="18" customHeight="1" spans="17:32">
      <c r="Q1125" s="35"/>
      <c r="R1125" s="13">
        <v>87701</v>
      </c>
      <c r="S1125" s="14">
        <v>87935</v>
      </c>
      <c r="T1125" s="13">
        <v>88112</v>
      </c>
      <c r="U1125" s="14">
        <v>88321</v>
      </c>
      <c r="V1125" s="13">
        <v>88435</v>
      </c>
      <c r="W1125" s="14">
        <v>89301</v>
      </c>
      <c r="X1125" s="13">
        <v>89801</v>
      </c>
      <c r="Y1125" s="14">
        <v>92252</v>
      </c>
      <c r="Z1125" s="13">
        <v>92384</v>
      </c>
      <c r="AA1125" s="14">
        <v>93252</v>
      </c>
      <c r="AB1125" s="13">
        <v>93517</v>
      </c>
      <c r="AC1125" s="14">
        <v>93626</v>
      </c>
      <c r="AD1125" s="13">
        <v>94511</v>
      </c>
      <c r="AE1125" s="13">
        <v>95229</v>
      </c>
      <c r="AF1125" s="14">
        <v>95369</v>
      </c>
    </row>
    <row r="1126" s="23" customFormat="1" ht="18" customHeight="1" spans="17:32">
      <c r="Q1126" s="35"/>
      <c r="R1126" s="13">
        <v>87710</v>
      </c>
      <c r="S1126" s="14">
        <v>87936</v>
      </c>
      <c r="T1126" s="13">
        <v>88113</v>
      </c>
      <c r="U1126" s="14">
        <v>88323</v>
      </c>
      <c r="V1126" s="13">
        <v>88436</v>
      </c>
      <c r="W1126" s="14">
        <v>89310</v>
      </c>
      <c r="X1126" s="13">
        <v>89803</v>
      </c>
      <c r="Y1126" s="14">
        <v>92254</v>
      </c>
      <c r="Z1126" s="13">
        <v>92385</v>
      </c>
      <c r="AA1126" s="14">
        <v>93254</v>
      </c>
      <c r="AB1126" s="13">
        <v>93518</v>
      </c>
      <c r="AC1126" s="14">
        <v>93627</v>
      </c>
      <c r="AD1126" s="13">
        <v>94512</v>
      </c>
      <c r="AE1126" s="13">
        <v>95230</v>
      </c>
      <c r="AF1126" s="14">
        <v>95374</v>
      </c>
    </row>
    <row r="1127" s="23" customFormat="1" ht="18" customHeight="1" spans="17:32">
      <c r="Q1127" s="35"/>
      <c r="R1127" s="13">
        <v>87711</v>
      </c>
      <c r="S1127" s="14">
        <v>87937</v>
      </c>
      <c r="T1127" s="13">
        <v>88114</v>
      </c>
      <c r="U1127" s="14">
        <v>88324</v>
      </c>
      <c r="V1127" s="13">
        <v>88437</v>
      </c>
      <c r="W1127" s="14">
        <v>89311</v>
      </c>
      <c r="X1127" s="13">
        <v>89815</v>
      </c>
      <c r="Y1127" s="14">
        <v>92256</v>
      </c>
      <c r="Z1127" s="13">
        <v>92389</v>
      </c>
      <c r="AA1127" s="14">
        <v>93255</v>
      </c>
      <c r="AB1127" s="13">
        <v>93519</v>
      </c>
      <c r="AC1127" s="14">
        <v>93628</v>
      </c>
      <c r="AD1127" s="13">
        <v>94514</v>
      </c>
      <c r="AE1127" s="13">
        <v>95232</v>
      </c>
      <c r="AF1127" s="14">
        <v>95375</v>
      </c>
    </row>
    <row r="1128" s="23" customFormat="1" ht="18" customHeight="1" spans="17:32">
      <c r="Q1128" s="35"/>
      <c r="R1128" s="13">
        <v>87712</v>
      </c>
      <c r="S1128" s="14">
        <v>87939</v>
      </c>
      <c r="T1128" s="13">
        <v>88115</v>
      </c>
      <c r="U1128" s="14">
        <v>88325</v>
      </c>
      <c r="V1128" s="13">
        <v>88439</v>
      </c>
      <c r="W1128" s="14">
        <v>89314</v>
      </c>
      <c r="X1128" s="13">
        <v>89820</v>
      </c>
      <c r="Y1128" s="14">
        <v>92257</v>
      </c>
      <c r="Z1128" s="13">
        <v>92397</v>
      </c>
      <c r="AA1128" s="14">
        <v>93256</v>
      </c>
      <c r="AB1128" s="13">
        <v>93522</v>
      </c>
      <c r="AC1128" s="14">
        <v>93634</v>
      </c>
      <c r="AD1128" s="13">
        <v>94567</v>
      </c>
      <c r="AE1128" s="13">
        <v>95233</v>
      </c>
      <c r="AF1128" s="14">
        <v>95379</v>
      </c>
    </row>
    <row r="1129" s="23" customFormat="1" ht="18" customHeight="1" spans="17:32">
      <c r="Q1129" s="35"/>
      <c r="R1129" s="13">
        <v>87713</v>
      </c>
      <c r="S1129" s="14">
        <v>87940</v>
      </c>
      <c r="T1129" s="13">
        <v>88116</v>
      </c>
      <c r="U1129" s="14">
        <v>88336</v>
      </c>
      <c r="V1129" s="13">
        <v>88441</v>
      </c>
      <c r="W1129" s="14">
        <v>89315</v>
      </c>
      <c r="X1129" s="13">
        <v>89821</v>
      </c>
      <c r="Y1129" s="14">
        <v>92259</v>
      </c>
      <c r="Z1129" s="13">
        <v>92536</v>
      </c>
      <c r="AA1129" s="14">
        <v>93260</v>
      </c>
      <c r="AB1129" s="13">
        <v>93523</v>
      </c>
      <c r="AC1129" s="14">
        <v>93635</v>
      </c>
      <c r="AD1129" s="13">
        <v>94569</v>
      </c>
      <c r="AE1129" s="13">
        <v>95236</v>
      </c>
      <c r="AF1129" s="14">
        <v>95383</v>
      </c>
    </row>
    <row r="1130" s="23" customFormat="1" ht="18" customHeight="1" spans="17:32">
      <c r="Q1130" s="35"/>
      <c r="R1130" s="13">
        <v>87714</v>
      </c>
      <c r="S1130" s="14">
        <v>87941</v>
      </c>
      <c r="T1130" s="13">
        <v>88118</v>
      </c>
      <c r="U1130" s="14">
        <v>88337</v>
      </c>
      <c r="V1130" s="13">
        <v>89001</v>
      </c>
      <c r="W1130" s="14">
        <v>89316</v>
      </c>
      <c r="X1130" s="13">
        <v>89822</v>
      </c>
      <c r="Y1130" s="14">
        <v>92266</v>
      </c>
      <c r="Z1130" s="13">
        <v>92539</v>
      </c>
      <c r="AA1130" s="14">
        <v>93261</v>
      </c>
      <c r="AB1130" s="13">
        <v>93526</v>
      </c>
      <c r="AC1130" s="14">
        <v>93640</v>
      </c>
      <c r="AD1130" s="13">
        <v>94571</v>
      </c>
      <c r="AE1130" s="13">
        <v>95237</v>
      </c>
      <c r="AF1130" s="14">
        <v>95385</v>
      </c>
    </row>
    <row r="1131" s="23" customFormat="1" ht="18" customHeight="1" spans="17:32">
      <c r="Q1131" s="35"/>
      <c r="R1131" s="13">
        <v>87715</v>
      </c>
      <c r="S1131" s="14">
        <v>87942</v>
      </c>
      <c r="T1131" s="13">
        <v>88119</v>
      </c>
      <c r="U1131" s="14">
        <v>88338</v>
      </c>
      <c r="V1131" s="13">
        <v>89003</v>
      </c>
      <c r="W1131" s="14">
        <v>89317</v>
      </c>
      <c r="X1131" s="13">
        <v>89823</v>
      </c>
      <c r="Y1131" s="14">
        <v>92267</v>
      </c>
      <c r="Z1131" s="13">
        <v>92549</v>
      </c>
      <c r="AA1131" s="14">
        <v>93262</v>
      </c>
      <c r="AB1131" s="13">
        <v>93527</v>
      </c>
      <c r="AC1131" s="14">
        <v>93641</v>
      </c>
      <c r="AD1131" s="13">
        <v>94576</v>
      </c>
      <c r="AE1131" s="13">
        <v>95245</v>
      </c>
      <c r="AF1131" s="14">
        <v>95386</v>
      </c>
    </row>
    <row r="1132" s="23" customFormat="1" ht="18" customHeight="1" spans="17:32">
      <c r="Q1132" s="35"/>
      <c r="R1132" s="13">
        <v>87718</v>
      </c>
      <c r="S1132" s="14">
        <v>87943</v>
      </c>
      <c r="T1132" s="13">
        <v>88120</v>
      </c>
      <c r="U1132" s="14">
        <v>88339</v>
      </c>
      <c r="V1132" s="13">
        <v>89004</v>
      </c>
      <c r="W1132" s="14">
        <v>89318</v>
      </c>
      <c r="X1132" s="13">
        <v>89825</v>
      </c>
      <c r="Y1132" s="14">
        <v>92268</v>
      </c>
      <c r="Z1132" s="13">
        <v>92561</v>
      </c>
      <c r="AA1132" s="14">
        <v>93265</v>
      </c>
      <c r="AB1132" s="13">
        <v>93528</v>
      </c>
      <c r="AC1132" s="14">
        <v>93643</v>
      </c>
      <c r="AD1132" s="13">
        <v>94586</v>
      </c>
      <c r="AE1132" s="13">
        <v>95246</v>
      </c>
      <c r="AF1132" s="14">
        <v>95387</v>
      </c>
    </row>
    <row r="1133" s="23" customFormat="1" ht="18" customHeight="1" spans="17:32">
      <c r="Q1133" s="35"/>
      <c r="R1133" s="13">
        <v>87724</v>
      </c>
      <c r="S1133" s="14">
        <v>88009</v>
      </c>
      <c r="T1133" s="13">
        <v>88121</v>
      </c>
      <c r="U1133" s="14">
        <v>88340</v>
      </c>
      <c r="V1133" s="13">
        <v>89005</v>
      </c>
      <c r="W1133" s="14">
        <v>89319</v>
      </c>
      <c r="X1133" s="13">
        <v>89828</v>
      </c>
      <c r="Y1133" s="14">
        <v>92274</v>
      </c>
      <c r="Z1133" s="13">
        <v>92676</v>
      </c>
      <c r="AA1133" s="14">
        <v>93266</v>
      </c>
      <c r="AB1133" s="13">
        <v>93529</v>
      </c>
      <c r="AC1133" s="14">
        <v>93644</v>
      </c>
      <c r="AD1133" s="13">
        <v>94922</v>
      </c>
      <c r="AE1133" s="13">
        <v>95247</v>
      </c>
      <c r="AF1133" s="14">
        <v>95388</v>
      </c>
    </row>
    <row r="1134" s="23" customFormat="1" ht="18" customHeight="1" spans="17:32">
      <c r="Q1134" s="35"/>
      <c r="R1134" s="13">
        <v>87728</v>
      </c>
      <c r="S1134" s="14">
        <v>88012</v>
      </c>
      <c r="T1134" s="13">
        <v>88122</v>
      </c>
      <c r="U1134" s="14">
        <v>88341</v>
      </c>
      <c r="V1134" s="13">
        <v>89006</v>
      </c>
      <c r="W1134" s="14">
        <v>89404</v>
      </c>
      <c r="X1134" s="13">
        <v>89830</v>
      </c>
      <c r="Y1134" s="14">
        <v>92277</v>
      </c>
      <c r="Z1134" s="13">
        <v>93015</v>
      </c>
      <c r="AA1134" s="14">
        <v>93267</v>
      </c>
      <c r="AB1134" s="13">
        <v>93530</v>
      </c>
      <c r="AC1134" s="14">
        <v>93645</v>
      </c>
      <c r="AD1134" s="13">
        <v>94923</v>
      </c>
      <c r="AE1134" s="13">
        <v>95248</v>
      </c>
      <c r="AF1134" s="14">
        <v>95389</v>
      </c>
    </row>
    <row r="1135" s="23" customFormat="1" ht="18" customHeight="1" spans="17:32">
      <c r="Q1135" s="35"/>
      <c r="R1135" s="13">
        <v>87729</v>
      </c>
      <c r="S1135" s="14">
        <v>88020</v>
      </c>
      <c r="T1135" s="13">
        <v>88123</v>
      </c>
      <c r="U1135" s="14">
        <v>88342</v>
      </c>
      <c r="V1135" s="13">
        <v>89007</v>
      </c>
      <c r="W1135" s="14">
        <v>89405</v>
      </c>
      <c r="X1135" s="13">
        <v>89831</v>
      </c>
      <c r="Y1135" s="14">
        <v>92280</v>
      </c>
      <c r="Z1135" s="13">
        <v>93016</v>
      </c>
      <c r="AA1135" s="14">
        <v>93268</v>
      </c>
      <c r="AB1135" s="13">
        <v>93531</v>
      </c>
      <c r="AC1135" s="14">
        <v>93646</v>
      </c>
      <c r="AD1135" s="13">
        <v>94924</v>
      </c>
      <c r="AE1135" s="13">
        <v>95249</v>
      </c>
      <c r="AF1135" s="14">
        <v>95410</v>
      </c>
    </row>
    <row r="1136" s="23" customFormat="1" ht="18" customHeight="1" spans="17:32">
      <c r="Q1136" s="35"/>
      <c r="R1136" s="13">
        <v>87730</v>
      </c>
      <c r="S1136" s="14">
        <v>88022</v>
      </c>
      <c r="T1136" s="13">
        <v>88124</v>
      </c>
      <c r="U1136" s="14">
        <v>88343</v>
      </c>
      <c r="V1136" s="13">
        <v>89008</v>
      </c>
      <c r="W1136" s="14">
        <v>89406</v>
      </c>
      <c r="X1136" s="13">
        <v>89832</v>
      </c>
      <c r="Y1136" s="14">
        <v>92281</v>
      </c>
      <c r="Z1136" s="13">
        <v>93023</v>
      </c>
      <c r="AA1136" s="14">
        <v>93270</v>
      </c>
      <c r="AB1136" s="13">
        <v>93532</v>
      </c>
      <c r="AC1136" s="14">
        <v>93647</v>
      </c>
      <c r="AD1136" s="13">
        <v>94929</v>
      </c>
      <c r="AE1136" s="13">
        <v>95250</v>
      </c>
      <c r="AF1136" s="14">
        <v>95412</v>
      </c>
    </row>
    <row r="1137" s="23" customFormat="1" ht="18" customHeight="1" spans="17:32">
      <c r="Q1137" s="35"/>
      <c r="R1137" s="13">
        <v>87731</v>
      </c>
      <c r="S1137" s="14">
        <v>88023</v>
      </c>
      <c r="T1137" s="13">
        <v>88125</v>
      </c>
      <c r="U1137" s="14">
        <v>88344</v>
      </c>
      <c r="V1137" s="13">
        <v>89010</v>
      </c>
      <c r="W1137" s="14">
        <v>89407</v>
      </c>
      <c r="X1137" s="13">
        <v>89833</v>
      </c>
      <c r="Y1137" s="14">
        <v>92282</v>
      </c>
      <c r="Z1137" s="13">
        <v>93024</v>
      </c>
      <c r="AA1137" s="14">
        <v>93271</v>
      </c>
      <c r="AB1137" s="13">
        <v>93541</v>
      </c>
      <c r="AC1137" s="14">
        <v>93649</v>
      </c>
      <c r="AD1137" s="13">
        <v>94933</v>
      </c>
      <c r="AE1137" s="13">
        <v>95251</v>
      </c>
      <c r="AF1137" s="14">
        <v>95415</v>
      </c>
    </row>
    <row r="1138" s="23" customFormat="1" ht="18" customHeight="1" spans="17:32">
      <c r="Q1138" s="35"/>
      <c r="R1138" s="13">
        <v>87732</v>
      </c>
      <c r="S1138" s="14">
        <v>88025</v>
      </c>
      <c r="T1138" s="13">
        <v>88126</v>
      </c>
      <c r="U1138" s="14">
        <v>88345</v>
      </c>
      <c r="V1138" s="13">
        <v>89013</v>
      </c>
      <c r="W1138" s="14">
        <v>89409</v>
      </c>
      <c r="X1138" s="13">
        <v>89834</v>
      </c>
      <c r="Y1138" s="14">
        <v>92283</v>
      </c>
      <c r="Z1138" s="13">
        <v>93040</v>
      </c>
      <c r="AA1138" s="14">
        <v>93272</v>
      </c>
      <c r="AB1138" s="13">
        <v>93544</v>
      </c>
      <c r="AC1138" s="14">
        <v>93651</v>
      </c>
      <c r="AD1138" s="13">
        <v>94937</v>
      </c>
      <c r="AE1138" s="13">
        <v>95252</v>
      </c>
      <c r="AF1138" s="14">
        <v>95417</v>
      </c>
    </row>
    <row r="1139" s="23" customFormat="1" ht="18" customHeight="1" spans="17:32">
      <c r="Q1139" s="35"/>
      <c r="R1139" s="13">
        <v>87733</v>
      </c>
      <c r="S1139" s="14">
        <v>88026</v>
      </c>
      <c r="T1139" s="13">
        <v>88130</v>
      </c>
      <c r="U1139" s="14">
        <v>88347</v>
      </c>
      <c r="V1139" s="13">
        <v>89017</v>
      </c>
      <c r="W1139" s="14">
        <v>89410</v>
      </c>
      <c r="X1139" s="13">
        <v>89835</v>
      </c>
      <c r="Y1139" s="14">
        <v>92285</v>
      </c>
      <c r="Z1139" s="13">
        <v>93064</v>
      </c>
      <c r="AA1139" s="14">
        <v>93276</v>
      </c>
      <c r="AB1139" s="13">
        <v>93545</v>
      </c>
      <c r="AC1139" s="14">
        <v>93652</v>
      </c>
      <c r="AD1139" s="13">
        <v>94940</v>
      </c>
      <c r="AE1139" s="13">
        <v>95253</v>
      </c>
      <c r="AF1139" s="14">
        <v>95419</v>
      </c>
    </row>
    <row r="1140" s="23" customFormat="1" ht="18" customHeight="1" spans="17:32">
      <c r="Q1140" s="35"/>
      <c r="R1140" s="13">
        <v>87734</v>
      </c>
      <c r="S1140" s="14">
        <v>88027</v>
      </c>
      <c r="T1140" s="13">
        <v>88132</v>
      </c>
      <c r="U1140" s="14">
        <v>88348</v>
      </c>
      <c r="V1140" s="13">
        <v>89018</v>
      </c>
      <c r="W1140" s="14">
        <v>89412</v>
      </c>
      <c r="X1140" s="13">
        <v>89883</v>
      </c>
      <c r="Y1140" s="14">
        <v>92301</v>
      </c>
      <c r="Z1140" s="13">
        <v>93066</v>
      </c>
      <c r="AA1140" s="14">
        <v>93280</v>
      </c>
      <c r="AB1140" s="13">
        <v>93549</v>
      </c>
      <c r="AC1140" s="14">
        <v>93653</v>
      </c>
      <c r="AD1140" s="13">
        <v>94946</v>
      </c>
      <c r="AE1140" s="13">
        <v>95254</v>
      </c>
      <c r="AF1140" s="14">
        <v>95420</v>
      </c>
    </row>
    <row r="1141" s="23" customFormat="1" ht="18" customHeight="1" spans="17:32">
      <c r="Q1141" s="35"/>
      <c r="R1141" s="13">
        <v>87735</v>
      </c>
      <c r="S1141" s="14">
        <v>88028</v>
      </c>
      <c r="T1141" s="13">
        <v>88133</v>
      </c>
      <c r="U1141" s="14">
        <v>88349</v>
      </c>
      <c r="V1141" s="13">
        <v>89020</v>
      </c>
      <c r="W1141" s="14">
        <v>89413</v>
      </c>
      <c r="X1141" s="13">
        <v>91759</v>
      </c>
      <c r="Y1141" s="14">
        <v>92304</v>
      </c>
      <c r="Z1141" s="13">
        <v>93201</v>
      </c>
      <c r="AA1141" s="14">
        <v>93283</v>
      </c>
      <c r="AB1141" s="13">
        <v>93553</v>
      </c>
      <c r="AC1141" s="14">
        <v>93656</v>
      </c>
      <c r="AD1141" s="13">
        <v>94950</v>
      </c>
      <c r="AE1141" s="13">
        <v>95255</v>
      </c>
      <c r="AF1141" s="14">
        <v>95421</v>
      </c>
    </row>
    <row r="1142" s="23" customFormat="1" ht="18" customHeight="1" spans="17:32">
      <c r="Q1142" s="35"/>
      <c r="R1142" s="13">
        <v>87736</v>
      </c>
      <c r="S1142" s="14">
        <v>88029</v>
      </c>
      <c r="T1142" s="13">
        <v>88134</v>
      </c>
      <c r="U1142" s="14">
        <v>88350</v>
      </c>
      <c r="V1142" s="13">
        <v>89021</v>
      </c>
      <c r="W1142" s="14">
        <v>89414</v>
      </c>
      <c r="X1142" s="13">
        <v>91905</v>
      </c>
      <c r="Y1142" s="14">
        <v>92305</v>
      </c>
      <c r="Z1142" s="13">
        <v>93203</v>
      </c>
      <c r="AA1142" s="14">
        <v>93285</v>
      </c>
      <c r="AB1142" s="13">
        <v>93554</v>
      </c>
      <c r="AC1142" s="14">
        <v>93660</v>
      </c>
      <c r="AD1142" s="13">
        <v>94956</v>
      </c>
      <c r="AE1142" s="13">
        <v>95257</v>
      </c>
      <c r="AF1142" s="14">
        <v>95423</v>
      </c>
    </row>
    <row r="1143" s="23" customFormat="1" ht="18" customHeight="1" spans="17:32">
      <c r="Q1143" s="35"/>
      <c r="R1143" s="13">
        <v>87740</v>
      </c>
      <c r="S1143" s="14">
        <v>88030</v>
      </c>
      <c r="T1143" s="13">
        <v>88135</v>
      </c>
      <c r="U1143" s="14">
        <v>88351</v>
      </c>
      <c r="V1143" s="13">
        <v>89022</v>
      </c>
      <c r="W1143" s="14">
        <v>89415</v>
      </c>
      <c r="X1143" s="13">
        <v>91906</v>
      </c>
      <c r="Y1143" s="14">
        <v>92309</v>
      </c>
      <c r="Z1143" s="13">
        <v>93204</v>
      </c>
      <c r="AA1143" s="14">
        <v>93286</v>
      </c>
      <c r="AB1143" s="13">
        <v>93555</v>
      </c>
      <c r="AC1143" s="14">
        <v>93661</v>
      </c>
      <c r="AD1143" s="13">
        <v>94963</v>
      </c>
      <c r="AE1143" s="13">
        <v>95303</v>
      </c>
      <c r="AF1143" s="14">
        <v>95426</v>
      </c>
    </row>
    <row r="1144" s="23" customFormat="1" ht="18" customHeight="1" spans="17:32">
      <c r="Q1144" s="35"/>
      <c r="R1144" s="13">
        <v>87742</v>
      </c>
      <c r="S1144" s="14">
        <v>88031</v>
      </c>
      <c r="T1144" s="13">
        <v>88136</v>
      </c>
      <c r="U1144" s="14">
        <v>88352</v>
      </c>
      <c r="V1144" s="13">
        <v>89023</v>
      </c>
      <c r="W1144" s="14">
        <v>89418</v>
      </c>
      <c r="X1144" s="13">
        <v>91916</v>
      </c>
      <c r="Y1144" s="14">
        <v>92310</v>
      </c>
      <c r="Z1144" s="13">
        <v>93205</v>
      </c>
      <c r="AA1144" s="14">
        <v>93287</v>
      </c>
      <c r="AB1144" s="13">
        <v>93558</v>
      </c>
      <c r="AC1144" s="14">
        <v>93664</v>
      </c>
      <c r="AD1144" s="13">
        <v>94970</v>
      </c>
      <c r="AE1144" s="13">
        <v>95306</v>
      </c>
      <c r="AF1144" s="14">
        <v>95427</v>
      </c>
    </row>
    <row r="1145" s="23" customFormat="1" ht="18" customHeight="1" spans="17:32">
      <c r="Q1145" s="35"/>
      <c r="R1145" s="13">
        <v>87743</v>
      </c>
      <c r="S1145" s="14">
        <v>88034</v>
      </c>
      <c r="T1145" s="13">
        <v>88213</v>
      </c>
      <c r="U1145" s="14">
        <v>88353</v>
      </c>
      <c r="V1145" s="13">
        <v>89024</v>
      </c>
      <c r="W1145" s="14">
        <v>89419</v>
      </c>
      <c r="X1145" s="13">
        <v>91917</v>
      </c>
      <c r="Y1145" s="14">
        <v>92314</v>
      </c>
      <c r="Z1145" s="13">
        <v>93206</v>
      </c>
      <c r="AA1145" s="14">
        <v>93424</v>
      </c>
      <c r="AB1145" s="13">
        <v>93561</v>
      </c>
      <c r="AC1145" s="14">
        <v>93665</v>
      </c>
      <c r="AD1145" s="13">
        <v>94971</v>
      </c>
      <c r="AE1145" s="13">
        <v>95310</v>
      </c>
      <c r="AF1145" s="14">
        <v>95428</v>
      </c>
    </row>
    <row r="1146" s="23" customFormat="1" ht="18" customHeight="1" spans="17:32">
      <c r="Q1146" s="35"/>
      <c r="R1146" s="13">
        <v>87745</v>
      </c>
      <c r="S1146" s="14">
        <v>88036</v>
      </c>
      <c r="T1146" s="13">
        <v>88230</v>
      </c>
      <c r="U1146" s="14">
        <v>88354</v>
      </c>
      <c r="V1146" s="13">
        <v>89025</v>
      </c>
      <c r="W1146" s="14">
        <v>89420</v>
      </c>
      <c r="X1146" s="13">
        <v>91934</v>
      </c>
      <c r="Y1146" s="14">
        <v>92321</v>
      </c>
      <c r="Z1146" s="13">
        <v>93207</v>
      </c>
      <c r="AA1146" s="14">
        <v>93426</v>
      </c>
      <c r="AB1146" s="13">
        <v>93562</v>
      </c>
      <c r="AC1146" s="14">
        <v>93667</v>
      </c>
      <c r="AD1146" s="13">
        <v>94972</v>
      </c>
      <c r="AE1146" s="13">
        <v>95311</v>
      </c>
      <c r="AF1146" s="14">
        <v>95429</v>
      </c>
    </row>
    <row r="1147" s="23" customFormat="1" ht="18" customHeight="1" spans="17:32">
      <c r="Q1147" s="35"/>
      <c r="R1147" s="13">
        <v>87746</v>
      </c>
      <c r="S1147" s="14">
        <v>88038</v>
      </c>
      <c r="T1147" s="13">
        <v>88231</v>
      </c>
      <c r="U1147" s="14">
        <v>88355</v>
      </c>
      <c r="V1147" s="13">
        <v>89027</v>
      </c>
      <c r="W1147" s="14">
        <v>89421</v>
      </c>
      <c r="X1147" s="13">
        <v>91948</v>
      </c>
      <c r="Y1147" s="14">
        <v>92322</v>
      </c>
      <c r="Z1147" s="13">
        <v>93208</v>
      </c>
      <c r="AA1147" s="14">
        <v>93428</v>
      </c>
      <c r="AB1147" s="13">
        <v>93563</v>
      </c>
      <c r="AC1147" s="14">
        <v>93668</v>
      </c>
      <c r="AD1147" s="13">
        <v>94973</v>
      </c>
      <c r="AE1147" s="13">
        <v>95313</v>
      </c>
      <c r="AF1147" s="14">
        <v>95430</v>
      </c>
    </row>
    <row r="1148" s="23" customFormat="1" ht="18" customHeight="1" spans="17:32">
      <c r="Q1148" s="35"/>
      <c r="R1148" s="13">
        <v>87747</v>
      </c>
      <c r="S1148" s="14">
        <v>88039</v>
      </c>
      <c r="T1148" s="13">
        <v>88232</v>
      </c>
      <c r="U1148" s="14">
        <v>88401</v>
      </c>
      <c r="V1148" s="13">
        <v>89036</v>
      </c>
      <c r="W1148" s="14">
        <v>89422</v>
      </c>
      <c r="X1148" s="13">
        <v>91962</v>
      </c>
      <c r="Y1148" s="14">
        <v>92323</v>
      </c>
      <c r="Z1148" s="13">
        <v>93210</v>
      </c>
      <c r="AA1148" s="14">
        <v>93429</v>
      </c>
      <c r="AB1148" s="13">
        <v>93581</v>
      </c>
      <c r="AC1148" s="14">
        <v>93669</v>
      </c>
      <c r="AD1148" s="13">
        <v>95006</v>
      </c>
      <c r="AE1148" s="13">
        <v>95314</v>
      </c>
      <c r="AF1148" s="14">
        <v>95431</v>
      </c>
    </row>
    <row r="1149" s="23" customFormat="1" ht="18" customHeight="1" spans="17:32">
      <c r="Q1149" s="35"/>
      <c r="R1149" s="13">
        <v>87749</v>
      </c>
      <c r="S1149" s="14">
        <v>88041</v>
      </c>
      <c r="T1149" s="13">
        <v>88242</v>
      </c>
      <c r="U1149" s="14">
        <v>88410</v>
      </c>
      <c r="V1149" s="13">
        <v>89037</v>
      </c>
      <c r="W1149" s="14">
        <v>89424</v>
      </c>
      <c r="X1149" s="13">
        <v>91963</v>
      </c>
      <c r="Y1149" s="14">
        <v>92328</v>
      </c>
      <c r="Z1149" s="13">
        <v>93212</v>
      </c>
      <c r="AA1149" s="14">
        <v>93430</v>
      </c>
      <c r="AB1149" s="13">
        <v>93591</v>
      </c>
      <c r="AC1149" s="14">
        <v>93675</v>
      </c>
      <c r="AD1149" s="13">
        <v>95017</v>
      </c>
      <c r="AE1149" s="13">
        <v>95316</v>
      </c>
      <c r="AF1149" s="14">
        <v>95432</v>
      </c>
    </row>
    <row r="1150" s="23" customFormat="1" ht="18" customHeight="1" spans="17:32">
      <c r="Q1150" s="35"/>
      <c r="R1150" s="13">
        <v>87750</v>
      </c>
      <c r="S1150" s="14">
        <v>88042</v>
      </c>
      <c r="T1150" s="13">
        <v>88250</v>
      </c>
      <c r="U1150" s="14">
        <v>88411</v>
      </c>
      <c r="V1150" s="13">
        <v>89039</v>
      </c>
      <c r="W1150" s="14">
        <v>89425</v>
      </c>
      <c r="X1150" s="13">
        <v>92004</v>
      </c>
      <c r="Y1150" s="14">
        <v>92329</v>
      </c>
      <c r="Z1150" s="13">
        <v>93219</v>
      </c>
      <c r="AA1150" s="14">
        <v>93432</v>
      </c>
      <c r="AB1150" s="13">
        <v>93592</v>
      </c>
      <c r="AC1150" s="14">
        <v>93908</v>
      </c>
      <c r="AD1150" s="13">
        <v>95026</v>
      </c>
      <c r="AE1150" s="13">
        <v>95317</v>
      </c>
      <c r="AF1150" s="14">
        <v>95437</v>
      </c>
    </row>
    <row r="1151" s="23" customFormat="1" ht="18" customHeight="1" spans="17:32">
      <c r="Q1151" s="35"/>
      <c r="R1151" s="13">
        <v>87752</v>
      </c>
      <c r="S1151" s="14">
        <v>88043</v>
      </c>
      <c r="T1151" s="13">
        <v>88252</v>
      </c>
      <c r="U1151" s="14">
        <v>88414</v>
      </c>
      <c r="V1151" s="13">
        <v>89040</v>
      </c>
      <c r="W1151" s="14">
        <v>89426</v>
      </c>
      <c r="X1151" s="13">
        <v>92036</v>
      </c>
      <c r="Y1151" s="14">
        <v>92332</v>
      </c>
      <c r="Z1151" s="13">
        <v>93222</v>
      </c>
      <c r="AA1151" s="14">
        <v>93435</v>
      </c>
      <c r="AB1151" s="13">
        <v>93601</v>
      </c>
      <c r="AC1151" s="14">
        <v>93920</v>
      </c>
      <c r="AD1151" s="13">
        <v>95033</v>
      </c>
      <c r="AE1151" s="13">
        <v>95318</v>
      </c>
      <c r="AF1151" s="14">
        <v>95441</v>
      </c>
    </row>
    <row r="1152" s="23" customFormat="1" ht="18" customHeight="1" spans="17:32">
      <c r="Q1152" s="35"/>
      <c r="R1152" s="13">
        <v>87801</v>
      </c>
      <c r="S1152" s="14">
        <v>88044</v>
      </c>
      <c r="T1152" s="13">
        <v>88253</v>
      </c>
      <c r="U1152" s="14">
        <v>88415</v>
      </c>
      <c r="V1152" s="13">
        <v>89041</v>
      </c>
      <c r="W1152" s="14">
        <v>89427</v>
      </c>
      <c r="X1152" s="13">
        <v>92060</v>
      </c>
      <c r="Y1152" s="14">
        <v>92333</v>
      </c>
      <c r="Z1152" s="13">
        <v>93224</v>
      </c>
      <c r="AA1152" s="14">
        <v>93441</v>
      </c>
      <c r="AB1152" s="13">
        <v>93602</v>
      </c>
      <c r="AC1152" s="14">
        <v>93924</v>
      </c>
      <c r="AD1152" s="13">
        <v>95039</v>
      </c>
      <c r="AE1152" s="13">
        <v>95321</v>
      </c>
      <c r="AF1152" s="14">
        <v>95442</v>
      </c>
    </row>
    <row r="1153" s="23" customFormat="1" ht="18" customHeight="1" spans="17:32">
      <c r="Q1153" s="35"/>
      <c r="R1153" s="13">
        <v>87820</v>
      </c>
      <c r="S1153" s="14">
        <v>88045</v>
      </c>
      <c r="T1153" s="13">
        <v>88254</v>
      </c>
      <c r="U1153" s="14">
        <v>88416</v>
      </c>
      <c r="V1153" s="13">
        <v>89042</v>
      </c>
      <c r="W1153" s="14">
        <v>89428</v>
      </c>
      <c r="X1153" s="13">
        <v>92061</v>
      </c>
      <c r="Y1153" s="14">
        <v>92338</v>
      </c>
      <c r="Z1153" s="13">
        <v>93225</v>
      </c>
      <c r="AA1153" s="14">
        <v>93450</v>
      </c>
      <c r="AB1153" s="13">
        <v>93603</v>
      </c>
      <c r="AC1153" s="14">
        <v>93925</v>
      </c>
      <c r="AD1153" s="13">
        <v>95043</v>
      </c>
      <c r="AE1153" s="13">
        <v>95322</v>
      </c>
      <c r="AF1153" s="14">
        <v>95443</v>
      </c>
    </row>
    <row r="1154" s="23" customFormat="1" ht="18" customHeight="1" spans="17:32">
      <c r="Q1154" s="35"/>
      <c r="R1154" s="13">
        <v>95445</v>
      </c>
      <c r="S1154" s="14">
        <v>95547</v>
      </c>
      <c r="T1154" s="13">
        <v>95638</v>
      </c>
      <c r="U1154" s="14">
        <v>95914</v>
      </c>
      <c r="V1154" s="13">
        <v>95982</v>
      </c>
      <c r="W1154" s="14">
        <v>96052</v>
      </c>
      <c r="X1154" s="13">
        <v>96111</v>
      </c>
      <c r="Y1154" s="14">
        <v>97023</v>
      </c>
      <c r="Z1154" s="13">
        <v>97141</v>
      </c>
      <c r="AA1154" s="14">
        <v>97414</v>
      </c>
      <c r="AB1154" s="13">
        <v>97479</v>
      </c>
      <c r="AC1154" s="14">
        <v>97632</v>
      </c>
      <c r="AD1154" s="13">
        <v>97818</v>
      </c>
      <c r="AE1154" s="13">
        <v>97880</v>
      </c>
      <c r="AF1154" s="14">
        <v>98262</v>
      </c>
    </row>
    <row r="1155" s="23" customFormat="1" ht="18" customHeight="1" spans="17:32">
      <c r="Q1155" s="35"/>
      <c r="R1155" s="13">
        <v>95446</v>
      </c>
      <c r="S1155" s="14">
        <v>95548</v>
      </c>
      <c r="T1155" s="13">
        <v>95640</v>
      </c>
      <c r="U1155" s="14">
        <v>95915</v>
      </c>
      <c r="V1155" s="13">
        <v>95983</v>
      </c>
      <c r="W1155" s="14">
        <v>96053</v>
      </c>
      <c r="X1155" s="13">
        <v>96112</v>
      </c>
      <c r="Y1155" s="14">
        <v>97028</v>
      </c>
      <c r="Z1155" s="13">
        <v>97143</v>
      </c>
      <c r="AA1155" s="14">
        <v>97415</v>
      </c>
      <c r="AB1155" s="13">
        <v>97480</v>
      </c>
      <c r="AC1155" s="14">
        <v>97633</v>
      </c>
      <c r="AD1155" s="13">
        <v>97819</v>
      </c>
      <c r="AE1155" s="13">
        <v>97883</v>
      </c>
      <c r="AF1155" s="14">
        <v>98266</v>
      </c>
    </row>
    <row r="1156" s="23" customFormat="1" ht="18" customHeight="1" spans="17:32">
      <c r="Q1156" s="35"/>
      <c r="R1156" s="13">
        <v>95449</v>
      </c>
      <c r="S1156" s="14">
        <v>95549</v>
      </c>
      <c r="T1156" s="13">
        <v>95641</v>
      </c>
      <c r="U1156" s="14">
        <v>95916</v>
      </c>
      <c r="V1156" s="13">
        <v>95984</v>
      </c>
      <c r="W1156" s="14">
        <v>96054</v>
      </c>
      <c r="X1156" s="13">
        <v>96113</v>
      </c>
      <c r="Y1156" s="14">
        <v>97029</v>
      </c>
      <c r="Z1156" s="13">
        <v>97144</v>
      </c>
      <c r="AA1156" s="14">
        <v>97416</v>
      </c>
      <c r="AB1156" s="13">
        <v>97481</v>
      </c>
      <c r="AC1156" s="14">
        <v>97634</v>
      </c>
      <c r="AD1156" s="13">
        <v>97820</v>
      </c>
      <c r="AE1156" s="13">
        <v>97884</v>
      </c>
      <c r="AF1156" s="14">
        <v>98267</v>
      </c>
    </row>
    <row r="1157" s="23" customFormat="1" ht="18" customHeight="1" spans="17:32">
      <c r="Q1157" s="35"/>
      <c r="R1157" s="13">
        <v>95450</v>
      </c>
      <c r="S1157" s="14">
        <v>95550</v>
      </c>
      <c r="T1157" s="13">
        <v>95645</v>
      </c>
      <c r="U1157" s="14">
        <v>95917</v>
      </c>
      <c r="V1157" s="13">
        <v>95986</v>
      </c>
      <c r="W1157" s="14">
        <v>96055</v>
      </c>
      <c r="X1157" s="13">
        <v>96114</v>
      </c>
      <c r="Y1157" s="14">
        <v>97033</v>
      </c>
      <c r="Z1157" s="13">
        <v>97145</v>
      </c>
      <c r="AA1157" s="14">
        <v>97417</v>
      </c>
      <c r="AB1157" s="13">
        <v>97484</v>
      </c>
      <c r="AC1157" s="14">
        <v>97635</v>
      </c>
      <c r="AD1157" s="13">
        <v>97823</v>
      </c>
      <c r="AE1157" s="13">
        <v>97885</v>
      </c>
      <c r="AF1157" s="14">
        <v>98279</v>
      </c>
    </row>
    <row r="1158" s="23" customFormat="1" ht="18" customHeight="1" spans="17:32">
      <c r="Q1158" s="35"/>
      <c r="R1158" s="13">
        <v>95451</v>
      </c>
      <c r="S1158" s="14">
        <v>95552</v>
      </c>
      <c r="T1158" s="13">
        <v>95646</v>
      </c>
      <c r="U1158" s="14">
        <v>95918</v>
      </c>
      <c r="V1158" s="13">
        <v>95987</v>
      </c>
      <c r="W1158" s="14">
        <v>96056</v>
      </c>
      <c r="X1158" s="13">
        <v>96115</v>
      </c>
      <c r="Y1158" s="14">
        <v>97037</v>
      </c>
      <c r="Z1158" s="13">
        <v>97147</v>
      </c>
      <c r="AA1158" s="14">
        <v>97419</v>
      </c>
      <c r="AB1158" s="13">
        <v>97486</v>
      </c>
      <c r="AC1158" s="14">
        <v>97636</v>
      </c>
      <c r="AD1158" s="13">
        <v>97824</v>
      </c>
      <c r="AE1158" s="13">
        <v>97886</v>
      </c>
      <c r="AF1158" s="14">
        <v>98280</v>
      </c>
    </row>
    <row r="1159" s="23" customFormat="1" ht="18" customHeight="1" spans="17:32">
      <c r="Q1159" s="35"/>
      <c r="R1159" s="13">
        <v>95452</v>
      </c>
      <c r="S1159" s="14">
        <v>95553</v>
      </c>
      <c r="T1159" s="13">
        <v>95651</v>
      </c>
      <c r="U1159" s="14">
        <v>95919</v>
      </c>
      <c r="V1159" s="13">
        <v>95988</v>
      </c>
      <c r="W1159" s="14">
        <v>96057</v>
      </c>
      <c r="X1159" s="13">
        <v>96116</v>
      </c>
      <c r="Y1159" s="14">
        <v>97038</v>
      </c>
      <c r="Z1159" s="13">
        <v>97148</v>
      </c>
      <c r="AA1159" s="14">
        <v>97420</v>
      </c>
      <c r="AB1159" s="13">
        <v>97487</v>
      </c>
      <c r="AC1159" s="14">
        <v>97637</v>
      </c>
      <c r="AD1159" s="13">
        <v>97825</v>
      </c>
      <c r="AE1159" s="13">
        <v>97901</v>
      </c>
      <c r="AF1159" s="14">
        <v>98281</v>
      </c>
    </row>
    <row r="1160" s="23" customFormat="1" ht="18" customHeight="1" spans="17:32">
      <c r="Q1160" s="35"/>
      <c r="R1160" s="13">
        <v>95454</v>
      </c>
      <c r="S1160" s="14">
        <v>95554</v>
      </c>
      <c r="T1160" s="13">
        <v>95653</v>
      </c>
      <c r="U1160" s="14">
        <v>95920</v>
      </c>
      <c r="V1160" s="13">
        <v>96006</v>
      </c>
      <c r="W1160" s="14">
        <v>96058</v>
      </c>
      <c r="X1160" s="13">
        <v>96117</v>
      </c>
      <c r="Y1160" s="14">
        <v>97039</v>
      </c>
      <c r="Z1160" s="13">
        <v>97149</v>
      </c>
      <c r="AA1160" s="14">
        <v>97424</v>
      </c>
      <c r="AB1160" s="13">
        <v>97488</v>
      </c>
      <c r="AC1160" s="14">
        <v>97638</v>
      </c>
      <c r="AD1160" s="13">
        <v>97826</v>
      </c>
      <c r="AE1160" s="13">
        <v>97903</v>
      </c>
      <c r="AF1160" s="14">
        <v>98283</v>
      </c>
    </row>
    <row r="1161" s="23" customFormat="1" ht="18" customHeight="1" spans="17:32">
      <c r="Q1161" s="35"/>
      <c r="R1161" s="13">
        <v>95456</v>
      </c>
      <c r="S1161" s="14">
        <v>95555</v>
      </c>
      <c r="T1161" s="13">
        <v>95656</v>
      </c>
      <c r="U1161" s="14">
        <v>95922</v>
      </c>
      <c r="V1161" s="13">
        <v>96008</v>
      </c>
      <c r="W1161" s="14">
        <v>96059</v>
      </c>
      <c r="X1161" s="13">
        <v>96118</v>
      </c>
      <c r="Y1161" s="14">
        <v>97040</v>
      </c>
      <c r="Z1161" s="13">
        <v>97231</v>
      </c>
      <c r="AA1161" s="14">
        <v>97425</v>
      </c>
      <c r="AB1161" s="13">
        <v>97489</v>
      </c>
      <c r="AC1161" s="14">
        <v>97639</v>
      </c>
      <c r="AD1161" s="13">
        <v>97827</v>
      </c>
      <c r="AE1161" s="13">
        <v>97904</v>
      </c>
      <c r="AF1161" s="14">
        <v>98284</v>
      </c>
    </row>
    <row r="1162" s="23" customFormat="1" ht="18" customHeight="1" spans="17:32">
      <c r="Q1162" s="35"/>
      <c r="R1162" s="13">
        <v>95457</v>
      </c>
      <c r="S1162" s="14">
        <v>95556</v>
      </c>
      <c r="T1162" s="13">
        <v>95659</v>
      </c>
      <c r="U1162" s="14">
        <v>95923</v>
      </c>
      <c r="V1162" s="13">
        <v>96009</v>
      </c>
      <c r="W1162" s="14">
        <v>96061</v>
      </c>
      <c r="X1162" s="13">
        <v>96119</v>
      </c>
      <c r="Y1162" s="14">
        <v>97041</v>
      </c>
      <c r="Z1162" s="13">
        <v>97324</v>
      </c>
      <c r="AA1162" s="14">
        <v>97427</v>
      </c>
      <c r="AB1162" s="13">
        <v>97490</v>
      </c>
      <c r="AC1162" s="14">
        <v>97640</v>
      </c>
      <c r="AD1162" s="13">
        <v>97828</v>
      </c>
      <c r="AE1162" s="13">
        <v>97905</v>
      </c>
      <c r="AF1162" s="14">
        <v>98286</v>
      </c>
    </row>
    <row r="1163" s="23" customFormat="1" ht="18" customHeight="1" spans="17:32">
      <c r="Q1163" s="35"/>
      <c r="R1163" s="13">
        <v>95458</v>
      </c>
      <c r="S1163" s="14">
        <v>95558</v>
      </c>
      <c r="T1163" s="13">
        <v>95664</v>
      </c>
      <c r="U1163" s="14">
        <v>95925</v>
      </c>
      <c r="V1163" s="13">
        <v>96010</v>
      </c>
      <c r="W1163" s="14">
        <v>96062</v>
      </c>
      <c r="X1163" s="13">
        <v>96120</v>
      </c>
      <c r="Y1163" s="14">
        <v>97042</v>
      </c>
      <c r="Z1163" s="13">
        <v>97326</v>
      </c>
      <c r="AA1163" s="14">
        <v>97429</v>
      </c>
      <c r="AB1163" s="13">
        <v>97491</v>
      </c>
      <c r="AC1163" s="14">
        <v>97641</v>
      </c>
      <c r="AD1163" s="13">
        <v>97830</v>
      </c>
      <c r="AE1163" s="13">
        <v>97906</v>
      </c>
      <c r="AF1163" s="14">
        <v>98287</v>
      </c>
    </row>
    <row r="1164" s="23" customFormat="1" ht="18" customHeight="1" spans="17:32">
      <c r="Q1164" s="35"/>
      <c r="R1164" s="13">
        <v>95459</v>
      </c>
      <c r="S1164" s="14">
        <v>95559</v>
      </c>
      <c r="T1164" s="13">
        <v>95666</v>
      </c>
      <c r="U1164" s="14">
        <v>95930</v>
      </c>
      <c r="V1164" s="13">
        <v>96011</v>
      </c>
      <c r="W1164" s="14">
        <v>96063</v>
      </c>
      <c r="X1164" s="13">
        <v>96121</v>
      </c>
      <c r="Y1164" s="14">
        <v>97044</v>
      </c>
      <c r="Z1164" s="13">
        <v>97327</v>
      </c>
      <c r="AA1164" s="14">
        <v>97430</v>
      </c>
      <c r="AB1164" s="13">
        <v>97492</v>
      </c>
      <c r="AC1164" s="14">
        <v>97710</v>
      </c>
      <c r="AD1164" s="13">
        <v>97831</v>
      </c>
      <c r="AE1164" s="13">
        <v>97907</v>
      </c>
      <c r="AF1164" s="14">
        <v>98288</v>
      </c>
    </row>
    <row r="1165" s="23" customFormat="1" ht="18" customHeight="1" spans="17:32">
      <c r="Q1165" s="35"/>
      <c r="R1165" s="13">
        <v>95460</v>
      </c>
      <c r="S1165" s="14">
        <v>95560</v>
      </c>
      <c r="T1165" s="13">
        <v>95669</v>
      </c>
      <c r="U1165" s="14">
        <v>95931</v>
      </c>
      <c r="V1165" s="13">
        <v>96013</v>
      </c>
      <c r="W1165" s="14">
        <v>96064</v>
      </c>
      <c r="X1165" s="13">
        <v>96122</v>
      </c>
      <c r="Y1165" s="14">
        <v>97049</v>
      </c>
      <c r="Z1165" s="13">
        <v>97329</v>
      </c>
      <c r="AA1165" s="14">
        <v>97431</v>
      </c>
      <c r="AB1165" s="13">
        <v>97493</v>
      </c>
      <c r="AC1165" s="14">
        <v>97711</v>
      </c>
      <c r="AD1165" s="13">
        <v>97833</v>
      </c>
      <c r="AE1165" s="13">
        <v>97908</v>
      </c>
      <c r="AF1165" s="14">
        <v>98293</v>
      </c>
    </row>
    <row r="1166" s="23" customFormat="1" ht="18" customHeight="1" spans="17:32">
      <c r="Q1166" s="35"/>
      <c r="R1166" s="13">
        <v>95461</v>
      </c>
      <c r="S1166" s="14">
        <v>95562</v>
      </c>
      <c r="T1166" s="13">
        <v>95674</v>
      </c>
      <c r="U1166" s="14">
        <v>95932</v>
      </c>
      <c r="V1166" s="13">
        <v>96014</v>
      </c>
      <c r="W1166" s="14">
        <v>96065</v>
      </c>
      <c r="X1166" s="13">
        <v>96123</v>
      </c>
      <c r="Y1166" s="14">
        <v>97050</v>
      </c>
      <c r="Z1166" s="13">
        <v>97336</v>
      </c>
      <c r="AA1166" s="14">
        <v>97434</v>
      </c>
      <c r="AB1166" s="13">
        <v>97494</v>
      </c>
      <c r="AC1166" s="14">
        <v>97712</v>
      </c>
      <c r="AD1166" s="13">
        <v>97834</v>
      </c>
      <c r="AE1166" s="13">
        <v>97909</v>
      </c>
      <c r="AF1166" s="14">
        <v>98294</v>
      </c>
    </row>
    <row r="1167" s="23" customFormat="1" ht="18" customHeight="1" spans="17:32">
      <c r="Q1167" s="35"/>
      <c r="R1167" s="13">
        <v>95462</v>
      </c>
      <c r="S1167" s="14">
        <v>95563</v>
      </c>
      <c r="T1167" s="13">
        <v>95675</v>
      </c>
      <c r="U1167" s="14">
        <v>95934</v>
      </c>
      <c r="V1167" s="13">
        <v>96015</v>
      </c>
      <c r="W1167" s="14">
        <v>96067</v>
      </c>
      <c r="X1167" s="13">
        <v>96124</v>
      </c>
      <c r="Y1167" s="14">
        <v>97054</v>
      </c>
      <c r="Z1167" s="13">
        <v>97342</v>
      </c>
      <c r="AA1167" s="14">
        <v>97435</v>
      </c>
      <c r="AB1167" s="13">
        <v>97495</v>
      </c>
      <c r="AC1167" s="14">
        <v>97720</v>
      </c>
      <c r="AD1167" s="13">
        <v>97835</v>
      </c>
      <c r="AE1167" s="13">
        <v>97910</v>
      </c>
      <c r="AF1167" s="14">
        <v>98295</v>
      </c>
    </row>
    <row r="1168" s="23" customFormat="1" ht="18" customHeight="1" spans="17:32">
      <c r="Q1168" s="35"/>
      <c r="R1168" s="13">
        <v>95464</v>
      </c>
      <c r="S1168" s="14">
        <v>95564</v>
      </c>
      <c r="T1168" s="13">
        <v>95679</v>
      </c>
      <c r="U1168" s="14">
        <v>95935</v>
      </c>
      <c r="V1168" s="13">
        <v>96016</v>
      </c>
      <c r="W1168" s="14">
        <v>96068</v>
      </c>
      <c r="X1168" s="13">
        <v>96125</v>
      </c>
      <c r="Y1168" s="14">
        <v>97057</v>
      </c>
      <c r="Z1168" s="13">
        <v>97343</v>
      </c>
      <c r="AA1168" s="14">
        <v>97436</v>
      </c>
      <c r="AB1168" s="13">
        <v>97496</v>
      </c>
      <c r="AC1168" s="14">
        <v>97721</v>
      </c>
      <c r="AD1168" s="13">
        <v>97836</v>
      </c>
      <c r="AE1168" s="13">
        <v>97911</v>
      </c>
      <c r="AF1168" s="14">
        <v>98297</v>
      </c>
    </row>
    <row r="1169" s="23" customFormat="1" ht="18" customHeight="1" spans="17:32">
      <c r="Q1169" s="35"/>
      <c r="R1169" s="13">
        <v>95465</v>
      </c>
      <c r="S1169" s="14">
        <v>95565</v>
      </c>
      <c r="T1169" s="13">
        <v>95680</v>
      </c>
      <c r="U1169" s="14">
        <v>95936</v>
      </c>
      <c r="V1169" s="13">
        <v>96017</v>
      </c>
      <c r="W1169" s="14">
        <v>96069</v>
      </c>
      <c r="X1169" s="13">
        <v>96126</v>
      </c>
      <c r="Y1169" s="14">
        <v>97063</v>
      </c>
      <c r="Z1169" s="13">
        <v>97344</v>
      </c>
      <c r="AA1169" s="14">
        <v>97437</v>
      </c>
      <c r="AB1169" s="13">
        <v>97497</v>
      </c>
      <c r="AC1169" s="14">
        <v>97722</v>
      </c>
      <c r="AD1169" s="13">
        <v>97837</v>
      </c>
      <c r="AE1169" s="13">
        <v>97913</v>
      </c>
      <c r="AF1169" s="14">
        <v>98303</v>
      </c>
    </row>
    <row r="1170" s="23" customFormat="1" ht="18" customHeight="1" spans="17:32">
      <c r="Q1170" s="35"/>
      <c r="R1170" s="13">
        <v>95466</v>
      </c>
      <c r="S1170" s="14">
        <v>95567</v>
      </c>
      <c r="T1170" s="13">
        <v>95684</v>
      </c>
      <c r="U1170" s="14">
        <v>95937</v>
      </c>
      <c r="V1170" s="13">
        <v>96020</v>
      </c>
      <c r="W1170" s="14">
        <v>96070</v>
      </c>
      <c r="X1170" s="13">
        <v>96127</v>
      </c>
      <c r="Y1170" s="14">
        <v>97064</v>
      </c>
      <c r="Z1170" s="13">
        <v>97345</v>
      </c>
      <c r="AA1170" s="14">
        <v>97438</v>
      </c>
      <c r="AB1170" s="13">
        <v>97498</v>
      </c>
      <c r="AC1170" s="14">
        <v>97730</v>
      </c>
      <c r="AD1170" s="13">
        <v>97839</v>
      </c>
      <c r="AE1170" s="13">
        <v>97917</v>
      </c>
      <c r="AF1170" s="14">
        <v>98304</v>
      </c>
    </row>
    <row r="1171" s="23" customFormat="1" ht="18" customHeight="1" spans="17:32">
      <c r="Q1171" s="35"/>
      <c r="R1171" s="13">
        <v>95467</v>
      </c>
      <c r="S1171" s="14">
        <v>95568</v>
      </c>
      <c r="T1171" s="13">
        <v>95685</v>
      </c>
      <c r="U1171" s="14">
        <v>95938</v>
      </c>
      <c r="V1171" s="13">
        <v>96021</v>
      </c>
      <c r="W1171" s="14">
        <v>96071</v>
      </c>
      <c r="X1171" s="13">
        <v>96128</v>
      </c>
      <c r="Y1171" s="14">
        <v>97065</v>
      </c>
      <c r="Z1171" s="13">
        <v>97346</v>
      </c>
      <c r="AA1171" s="14">
        <v>97441</v>
      </c>
      <c r="AB1171" s="13">
        <v>97499</v>
      </c>
      <c r="AC1171" s="14">
        <v>97731</v>
      </c>
      <c r="AD1171" s="13">
        <v>97840</v>
      </c>
      <c r="AE1171" s="13">
        <v>97918</v>
      </c>
      <c r="AF1171" s="14">
        <v>98305</v>
      </c>
    </row>
    <row r="1172" s="23" customFormat="1" ht="18" customHeight="1" spans="17:32">
      <c r="Q1172" s="35"/>
      <c r="R1172" s="13">
        <v>95468</v>
      </c>
      <c r="S1172" s="14">
        <v>95569</v>
      </c>
      <c r="T1172" s="13">
        <v>95689</v>
      </c>
      <c r="U1172" s="14">
        <v>95939</v>
      </c>
      <c r="V1172" s="13">
        <v>96022</v>
      </c>
      <c r="W1172" s="14">
        <v>96075</v>
      </c>
      <c r="X1172" s="13">
        <v>96129</v>
      </c>
      <c r="Y1172" s="14">
        <v>97067</v>
      </c>
      <c r="Z1172" s="13">
        <v>97347</v>
      </c>
      <c r="AA1172" s="14">
        <v>97442</v>
      </c>
      <c r="AB1172" s="13">
        <v>97522</v>
      </c>
      <c r="AC1172" s="14">
        <v>97732</v>
      </c>
      <c r="AD1172" s="13">
        <v>97841</v>
      </c>
      <c r="AE1172" s="13">
        <v>97920</v>
      </c>
      <c r="AF1172" s="14">
        <v>98320</v>
      </c>
    </row>
    <row r="1173" s="23" customFormat="1" ht="18" customHeight="1" spans="17:32">
      <c r="Q1173" s="35"/>
      <c r="R1173" s="13">
        <v>95469</v>
      </c>
      <c r="S1173" s="14">
        <v>95570</v>
      </c>
      <c r="T1173" s="13">
        <v>95690</v>
      </c>
      <c r="U1173" s="14">
        <v>95941</v>
      </c>
      <c r="V1173" s="13">
        <v>96023</v>
      </c>
      <c r="W1173" s="14">
        <v>96076</v>
      </c>
      <c r="X1173" s="13">
        <v>96130</v>
      </c>
      <c r="Y1173" s="14">
        <v>97101</v>
      </c>
      <c r="Z1173" s="13">
        <v>97348</v>
      </c>
      <c r="AA1173" s="14">
        <v>97443</v>
      </c>
      <c r="AB1173" s="13">
        <v>97523</v>
      </c>
      <c r="AC1173" s="14">
        <v>97733</v>
      </c>
      <c r="AD1173" s="13">
        <v>97842</v>
      </c>
      <c r="AE1173" s="13">
        <v>98013</v>
      </c>
      <c r="AF1173" s="14">
        <v>98323</v>
      </c>
    </row>
    <row r="1174" s="23" customFormat="1" ht="18" customHeight="1" spans="17:32">
      <c r="Q1174" s="35"/>
      <c r="R1174" s="13">
        <v>95471</v>
      </c>
      <c r="S1174" s="14">
        <v>95571</v>
      </c>
      <c r="T1174" s="13">
        <v>95692</v>
      </c>
      <c r="U1174" s="14">
        <v>95942</v>
      </c>
      <c r="V1174" s="13">
        <v>96024</v>
      </c>
      <c r="W1174" s="14">
        <v>96080</v>
      </c>
      <c r="X1174" s="13">
        <v>96132</v>
      </c>
      <c r="Y1174" s="14">
        <v>97102</v>
      </c>
      <c r="Z1174" s="13">
        <v>97350</v>
      </c>
      <c r="AA1174" s="14">
        <v>97444</v>
      </c>
      <c r="AB1174" s="13">
        <v>97525</v>
      </c>
      <c r="AC1174" s="14">
        <v>97734</v>
      </c>
      <c r="AD1174" s="13">
        <v>97843</v>
      </c>
      <c r="AE1174" s="13">
        <v>98014</v>
      </c>
      <c r="AF1174" s="14">
        <v>98326</v>
      </c>
    </row>
    <row r="1175" s="23" customFormat="1" ht="18" customHeight="1" spans="17:32">
      <c r="Q1175" s="35"/>
      <c r="R1175" s="13">
        <v>95480</v>
      </c>
      <c r="S1175" s="14">
        <v>95573</v>
      </c>
      <c r="T1175" s="13">
        <v>95694</v>
      </c>
      <c r="U1175" s="14">
        <v>95943</v>
      </c>
      <c r="V1175" s="13">
        <v>96025</v>
      </c>
      <c r="W1175" s="14">
        <v>96084</v>
      </c>
      <c r="X1175" s="13">
        <v>96133</v>
      </c>
      <c r="Y1175" s="14">
        <v>97103</v>
      </c>
      <c r="Z1175" s="13">
        <v>97357</v>
      </c>
      <c r="AA1175" s="14">
        <v>97446</v>
      </c>
      <c r="AB1175" s="13">
        <v>97530</v>
      </c>
      <c r="AC1175" s="14">
        <v>97735</v>
      </c>
      <c r="AD1175" s="13">
        <v>97844</v>
      </c>
      <c r="AE1175" s="13">
        <v>98019</v>
      </c>
      <c r="AF1175" s="14">
        <v>98328</v>
      </c>
    </row>
    <row r="1176" s="23" customFormat="1" ht="18" customHeight="1" spans="17:32">
      <c r="Q1176" s="35"/>
      <c r="R1176" s="13">
        <v>95485</v>
      </c>
      <c r="S1176" s="14">
        <v>95585</v>
      </c>
      <c r="T1176" s="13">
        <v>95697</v>
      </c>
      <c r="U1176" s="14">
        <v>95944</v>
      </c>
      <c r="V1176" s="13">
        <v>96027</v>
      </c>
      <c r="W1176" s="14">
        <v>96085</v>
      </c>
      <c r="X1176" s="13">
        <v>96134</v>
      </c>
      <c r="Y1176" s="14">
        <v>97106</v>
      </c>
      <c r="Z1176" s="13">
        <v>97358</v>
      </c>
      <c r="AA1176" s="14">
        <v>97447</v>
      </c>
      <c r="AB1176" s="13">
        <v>97531</v>
      </c>
      <c r="AC1176" s="14">
        <v>97736</v>
      </c>
      <c r="AD1176" s="13">
        <v>97845</v>
      </c>
      <c r="AE1176" s="13">
        <v>98022</v>
      </c>
      <c r="AF1176" s="14">
        <v>98330</v>
      </c>
    </row>
    <row r="1177" s="23" customFormat="1" ht="18" customHeight="1" spans="17:32">
      <c r="Q1177" s="35"/>
      <c r="R1177" s="13">
        <v>95488</v>
      </c>
      <c r="S1177" s="14">
        <v>95587</v>
      </c>
      <c r="T1177" s="13">
        <v>95698</v>
      </c>
      <c r="U1177" s="14">
        <v>95947</v>
      </c>
      <c r="V1177" s="13">
        <v>96028</v>
      </c>
      <c r="W1177" s="14">
        <v>96086</v>
      </c>
      <c r="X1177" s="13">
        <v>96135</v>
      </c>
      <c r="Y1177" s="14">
        <v>97107</v>
      </c>
      <c r="Z1177" s="13">
        <v>97360</v>
      </c>
      <c r="AA1177" s="14">
        <v>97450</v>
      </c>
      <c r="AB1177" s="13">
        <v>97532</v>
      </c>
      <c r="AC1177" s="14">
        <v>97737</v>
      </c>
      <c r="AD1177" s="13">
        <v>97846</v>
      </c>
      <c r="AE1177" s="13">
        <v>98024</v>
      </c>
      <c r="AF1177" s="14">
        <v>98331</v>
      </c>
    </row>
    <row r="1178" s="23" customFormat="1" ht="18" customHeight="1" spans="17:32">
      <c r="Q1178" s="35"/>
      <c r="R1178" s="13">
        <v>95493</v>
      </c>
      <c r="S1178" s="14">
        <v>95589</v>
      </c>
      <c r="T1178" s="13">
        <v>95701</v>
      </c>
      <c r="U1178" s="14">
        <v>95950</v>
      </c>
      <c r="V1178" s="13">
        <v>96029</v>
      </c>
      <c r="W1178" s="14">
        <v>96088</v>
      </c>
      <c r="X1178" s="13">
        <v>96136</v>
      </c>
      <c r="Y1178" s="14">
        <v>97108</v>
      </c>
      <c r="Z1178" s="13">
        <v>97370</v>
      </c>
      <c r="AA1178" s="14">
        <v>97451</v>
      </c>
      <c r="AB1178" s="13">
        <v>97534</v>
      </c>
      <c r="AC1178" s="14">
        <v>97738</v>
      </c>
      <c r="AD1178" s="13">
        <v>97848</v>
      </c>
      <c r="AE1178" s="13">
        <v>98051</v>
      </c>
      <c r="AF1178" s="14">
        <v>98336</v>
      </c>
    </row>
    <row r="1179" s="23" customFormat="1" ht="18" customHeight="1" spans="17:32">
      <c r="Q1179" s="35"/>
      <c r="R1179" s="13">
        <v>95494</v>
      </c>
      <c r="S1179" s="14">
        <v>95595</v>
      </c>
      <c r="T1179" s="13">
        <v>95703</v>
      </c>
      <c r="U1179" s="14">
        <v>95953</v>
      </c>
      <c r="V1179" s="13">
        <v>96031</v>
      </c>
      <c r="W1179" s="14">
        <v>96090</v>
      </c>
      <c r="X1179" s="13">
        <v>96137</v>
      </c>
      <c r="Y1179" s="14">
        <v>97109</v>
      </c>
      <c r="Z1179" s="13">
        <v>97371</v>
      </c>
      <c r="AA1179" s="14">
        <v>97452</v>
      </c>
      <c r="AB1179" s="13">
        <v>97536</v>
      </c>
      <c r="AC1179" s="14">
        <v>97739</v>
      </c>
      <c r="AD1179" s="13">
        <v>97856</v>
      </c>
      <c r="AE1179" s="13">
        <v>98068</v>
      </c>
      <c r="AF1179" s="14">
        <v>98340</v>
      </c>
    </row>
    <row r="1180" s="23" customFormat="1" ht="18" customHeight="1" spans="17:32">
      <c r="Q1180" s="35"/>
      <c r="R1180" s="13">
        <v>95497</v>
      </c>
      <c r="S1180" s="14">
        <v>95601</v>
      </c>
      <c r="T1180" s="13">
        <v>95709</v>
      </c>
      <c r="U1180" s="14">
        <v>95955</v>
      </c>
      <c r="V1180" s="13">
        <v>96032</v>
      </c>
      <c r="W1180" s="14">
        <v>96091</v>
      </c>
      <c r="X1180" s="13">
        <v>96140</v>
      </c>
      <c r="Y1180" s="14">
        <v>97110</v>
      </c>
      <c r="Z1180" s="13">
        <v>97374</v>
      </c>
      <c r="AA1180" s="14">
        <v>97453</v>
      </c>
      <c r="AB1180" s="13">
        <v>97537</v>
      </c>
      <c r="AC1180" s="14">
        <v>97740</v>
      </c>
      <c r="AD1180" s="13">
        <v>97857</v>
      </c>
      <c r="AE1180" s="13">
        <v>98070</v>
      </c>
      <c r="AF1180" s="14">
        <v>98348</v>
      </c>
    </row>
    <row r="1181" s="23" customFormat="1" ht="18" customHeight="1" spans="17:32">
      <c r="Q1181" s="35"/>
      <c r="R1181" s="13">
        <v>95511</v>
      </c>
      <c r="S1181" s="14">
        <v>95606</v>
      </c>
      <c r="T1181" s="13">
        <v>95713</v>
      </c>
      <c r="U1181" s="14">
        <v>95956</v>
      </c>
      <c r="V1181" s="13">
        <v>96033</v>
      </c>
      <c r="W1181" s="14">
        <v>96093</v>
      </c>
      <c r="X1181" s="13">
        <v>96141</v>
      </c>
      <c r="Y1181" s="14">
        <v>97111</v>
      </c>
      <c r="Z1181" s="13">
        <v>97375</v>
      </c>
      <c r="AA1181" s="14">
        <v>97454</v>
      </c>
      <c r="AB1181" s="13">
        <v>97538</v>
      </c>
      <c r="AC1181" s="14">
        <v>97741</v>
      </c>
      <c r="AD1181" s="13">
        <v>97859</v>
      </c>
      <c r="AE1181" s="13">
        <v>98220</v>
      </c>
      <c r="AF1181" s="14">
        <v>98349</v>
      </c>
    </row>
    <row r="1182" s="23" customFormat="1" ht="18" customHeight="1" spans="17:32">
      <c r="Q1182" s="35"/>
      <c r="R1182" s="13">
        <v>95514</v>
      </c>
      <c r="S1182" s="14">
        <v>95607</v>
      </c>
      <c r="T1182" s="13">
        <v>95714</v>
      </c>
      <c r="U1182" s="14">
        <v>95957</v>
      </c>
      <c r="V1182" s="13">
        <v>96034</v>
      </c>
      <c r="W1182" s="14">
        <v>96094</v>
      </c>
      <c r="X1182" s="13">
        <v>96142</v>
      </c>
      <c r="Y1182" s="14">
        <v>97112</v>
      </c>
      <c r="Z1182" s="13">
        <v>97376</v>
      </c>
      <c r="AA1182" s="14">
        <v>97456</v>
      </c>
      <c r="AB1182" s="13">
        <v>97539</v>
      </c>
      <c r="AC1182" s="14">
        <v>97750</v>
      </c>
      <c r="AD1182" s="13">
        <v>97861</v>
      </c>
      <c r="AE1182" s="13">
        <v>98222</v>
      </c>
      <c r="AF1182" s="14">
        <v>98350</v>
      </c>
    </row>
    <row r="1183" s="23" customFormat="1" ht="18" customHeight="1" spans="17:32">
      <c r="Q1183" s="35"/>
      <c r="R1183" s="13">
        <v>95525</v>
      </c>
      <c r="S1183" s="14">
        <v>95612</v>
      </c>
      <c r="T1183" s="13">
        <v>95715</v>
      </c>
      <c r="U1183" s="14">
        <v>95959</v>
      </c>
      <c r="V1183" s="13">
        <v>96035</v>
      </c>
      <c r="W1183" s="14">
        <v>96095</v>
      </c>
      <c r="X1183" s="13">
        <v>96143</v>
      </c>
      <c r="Y1183" s="14">
        <v>97114</v>
      </c>
      <c r="Z1183" s="13">
        <v>97377</v>
      </c>
      <c r="AA1183" s="14">
        <v>97457</v>
      </c>
      <c r="AB1183" s="13">
        <v>97541</v>
      </c>
      <c r="AC1183" s="14">
        <v>97751</v>
      </c>
      <c r="AD1183" s="13">
        <v>97862</v>
      </c>
      <c r="AE1183" s="13">
        <v>98224</v>
      </c>
      <c r="AF1183" s="14">
        <v>98351</v>
      </c>
    </row>
    <row r="1184" s="23" customFormat="1" ht="18" customHeight="1" spans="17:32">
      <c r="Q1184" s="35"/>
      <c r="R1184" s="13">
        <v>95526</v>
      </c>
      <c r="S1184" s="14">
        <v>95614</v>
      </c>
      <c r="T1184" s="13">
        <v>95717</v>
      </c>
      <c r="U1184" s="14">
        <v>95960</v>
      </c>
      <c r="V1184" s="13">
        <v>96037</v>
      </c>
      <c r="W1184" s="14">
        <v>96096</v>
      </c>
      <c r="X1184" s="13">
        <v>96145</v>
      </c>
      <c r="Y1184" s="14">
        <v>97117</v>
      </c>
      <c r="Z1184" s="13">
        <v>97378</v>
      </c>
      <c r="AA1184" s="14">
        <v>97458</v>
      </c>
      <c r="AB1184" s="13">
        <v>97543</v>
      </c>
      <c r="AC1184" s="14">
        <v>97752</v>
      </c>
      <c r="AD1184" s="13">
        <v>97864</v>
      </c>
      <c r="AE1184" s="13">
        <v>98237</v>
      </c>
      <c r="AF1184" s="14">
        <v>98355</v>
      </c>
    </row>
    <row r="1185" s="23" customFormat="1" ht="18" customHeight="1" spans="17:32">
      <c r="Q1185" s="35"/>
      <c r="R1185" s="13">
        <v>95527</v>
      </c>
      <c r="S1185" s="14">
        <v>95615</v>
      </c>
      <c r="T1185" s="13">
        <v>95720</v>
      </c>
      <c r="U1185" s="14">
        <v>95962</v>
      </c>
      <c r="V1185" s="13">
        <v>96038</v>
      </c>
      <c r="W1185" s="14">
        <v>96097</v>
      </c>
      <c r="X1185" s="13">
        <v>96162</v>
      </c>
      <c r="Y1185" s="14">
        <v>97118</v>
      </c>
      <c r="Z1185" s="13">
        <v>97380</v>
      </c>
      <c r="AA1185" s="14">
        <v>97461</v>
      </c>
      <c r="AB1185" s="13">
        <v>97544</v>
      </c>
      <c r="AC1185" s="14">
        <v>97753</v>
      </c>
      <c r="AD1185" s="13">
        <v>97865</v>
      </c>
      <c r="AE1185" s="13">
        <v>98238</v>
      </c>
      <c r="AF1185" s="14">
        <v>98356</v>
      </c>
    </row>
    <row r="1186" s="23" customFormat="1" ht="18" customHeight="1" spans="17:32">
      <c r="Q1186" s="35"/>
      <c r="R1186" s="13">
        <v>95528</v>
      </c>
      <c r="S1186" s="14">
        <v>95623</v>
      </c>
      <c r="T1186" s="13">
        <v>95721</v>
      </c>
      <c r="U1186" s="14">
        <v>95963</v>
      </c>
      <c r="V1186" s="13">
        <v>96039</v>
      </c>
      <c r="W1186" s="14">
        <v>96101</v>
      </c>
      <c r="X1186" s="13">
        <v>97001</v>
      </c>
      <c r="Y1186" s="14">
        <v>97119</v>
      </c>
      <c r="Z1186" s="13">
        <v>97388</v>
      </c>
      <c r="AA1186" s="14">
        <v>97462</v>
      </c>
      <c r="AB1186" s="13">
        <v>97620</v>
      </c>
      <c r="AC1186" s="14">
        <v>97754</v>
      </c>
      <c r="AD1186" s="13">
        <v>97867</v>
      </c>
      <c r="AE1186" s="13">
        <v>98241</v>
      </c>
      <c r="AF1186" s="14">
        <v>98357</v>
      </c>
    </row>
    <row r="1187" s="23" customFormat="1" ht="18" customHeight="1" spans="17:32">
      <c r="Q1187" s="35"/>
      <c r="R1187" s="13">
        <v>95531</v>
      </c>
      <c r="S1187" s="14">
        <v>95627</v>
      </c>
      <c r="T1187" s="13">
        <v>95724</v>
      </c>
      <c r="U1187" s="14">
        <v>95970</v>
      </c>
      <c r="V1187" s="13">
        <v>96040</v>
      </c>
      <c r="W1187" s="14">
        <v>96103</v>
      </c>
      <c r="X1187" s="13">
        <v>97002</v>
      </c>
      <c r="Y1187" s="14">
        <v>97121</v>
      </c>
      <c r="Z1187" s="13">
        <v>97390</v>
      </c>
      <c r="AA1187" s="14">
        <v>97463</v>
      </c>
      <c r="AB1187" s="13">
        <v>97621</v>
      </c>
      <c r="AC1187" s="14">
        <v>97758</v>
      </c>
      <c r="AD1187" s="13">
        <v>97868</v>
      </c>
      <c r="AE1187" s="13">
        <v>98243</v>
      </c>
      <c r="AF1187" s="14">
        <v>98358</v>
      </c>
    </row>
    <row r="1188" s="23" customFormat="1" ht="18" customHeight="1" spans="17:32">
      <c r="Q1188" s="35"/>
      <c r="R1188" s="13">
        <v>95532</v>
      </c>
      <c r="S1188" s="14">
        <v>95629</v>
      </c>
      <c r="T1188" s="13">
        <v>95726</v>
      </c>
      <c r="U1188" s="14">
        <v>95971</v>
      </c>
      <c r="V1188" s="13">
        <v>96041</v>
      </c>
      <c r="W1188" s="14">
        <v>96104</v>
      </c>
      <c r="X1188" s="13">
        <v>97010</v>
      </c>
      <c r="Y1188" s="14">
        <v>97122</v>
      </c>
      <c r="Z1188" s="13">
        <v>97391</v>
      </c>
      <c r="AA1188" s="14">
        <v>97464</v>
      </c>
      <c r="AB1188" s="13">
        <v>97622</v>
      </c>
      <c r="AC1188" s="14">
        <v>97760</v>
      </c>
      <c r="AD1188" s="13">
        <v>97869</v>
      </c>
      <c r="AE1188" s="13">
        <v>98244</v>
      </c>
      <c r="AF1188" s="14">
        <v>98360</v>
      </c>
    </row>
    <row r="1189" s="23" customFormat="1" ht="18" customHeight="1" spans="17:32">
      <c r="Q1189" s="35"/>
      <c r="R1189" s="13">
        <v>95536</v>
      </c>
      <c r="S1189" s="14">
        <v>95631</v>
      </c>
      <c r="T1189" s="13">
        <v>95728</v>
      </c>
      <c r="U1189" s="14">
        <v>95974</v>
      </c>
      <c r="V1189" s="13">
        <v>96044</v>
      </c>
      <c r="W1189" s="14">
        <v>96105</v>
      </c>
      <c r="X1189" s="13">
        <v>97011</v>
      </c>
      <c r="Y1189" s="14">
        <v>97125</v>
      </c>
      <c r="Z1189" s="13">
        <v>97394</v>
      </c>
      <c r="AA1189" s="14">
        <v>97465</v>
      </c>
      <c r="AB1189" s="13">
        <v>97623</v>
      </c>
      <c r="AC1189" s="14">
        <v>97761</v>
      </c>
      <c r="AD1189" s="13">
        <v>97870</v>
      </c>
      <c r="AE1189" s="13">
        <v>98245</v>
      </c>
      <c r="AF1189" s="14">
        <v>98361</v>
      </c>
    </row>
    <row r="1190" s="23" customFormat="1" ht="18" customHeight="1" spans="17:32">
      <c r="Q1190" s="35"/>
      <c r="R1190" s="13">
        <v>95538</v>
      </c>
      <c r="S1190" s="14">
        <v>95633</v>
      </c>
      <c r="T1190" s="13">
        <v>95735</v>
      </c>
      <c r="U1190" s="14">
        <v>95975</v>
      </c>
      <c r="V1190" s="13">
        <v>96046</v>
      </c>
      <c r="W1190" s="14">
        <v>96106</v>
      </c>
      <c r="X1190" s="13">
        <v>97014</v>
      </c>
      <c r="Y1190" s="14">
        <v>97130</v>
      </c>
      <c r="Z1190" s="13">
        <v>97396</v>
      </c>
      <c r="AA1190" s="14">
        <v>97466</v>
      </c>
      <c r="AB1190" s="13">
        <v>97624</v>
      </c>
      <c r="AC1190" s="14">
        <v>97810</v>
      </c>
      <c r="AD1190" s="13">
        <v>97873</v>
      </c>
      <c r="AE1190" s="13">
        <v>98251</v>
      </c>
      <c r="AF1190" s="14">
        <v>98364</v>
      </c>
    </row>
    <row r="1191" s="23" customFormat="1" ht="18" customHeight="1" spans="17:32">
      <c r="Q1191" s="35"/>
      <c r="R1191" s="13">
        <v>95542</v>
      </c>
      <c r="S1191" s="14">
        <v>95634</v>
      </c>
      <c r="T1191" s="13">
        <v>95736</v>
      </c>
      <c r="U1191" s="14">
        <v>95977</v>
      </c>
      <c r="V1191" s="13">
        <v>96047</v>
      </c>
      <c r="W1191" s="14">
        <v>96107</v>
      </c>
      <c r="X1191" s="13">
        <v>97016</v>
      </c>
      <c r="Y1191" s="14">
        <v>97131</v>
      </c>
      <c r="Z1191" s="13">
        <v>97406</v>
      </c>
      <c r="AA1191" s="14">
        <v>97467</v>
      </c>
      <c r="AB1191" s="13">
        <v>97625</v>
      </c>
      <c r="AC1191" s="14">
        <v>97812</v>
      </c>
      <c r="AD1191" s="13">
        <v>97874</v>
      </c>
      <c r="AE1191" s="13">
        <v>98252</v>
      </c>
      <c r="AF1191" s="14">
        <v>98365</v>
      </c>
    </row>
    <row r="1192" s="23" customFormat="1" ht="18" customHeight="1" spans="17:32">
      <c r="Q1192" s="35"/>
      <c r="R1192" s="13">
        <v>95543</v>
      </c>
      <c r="S1192" s="14">
        <v>95635</v>
      </c>
      <c r="T1192" s="13">
        <v>95799</v>
      </c>
      <c r="U1192" s="14">
        <v>95978</v>
      </c>
      <c r="V1192" s="13">
        <v>96048</v>
      </c>
      <c r="W1192" s="14">
        <v>96108</v>
      </c>
      <c r="X1192" s="13">
        <v>97017</v>
      </c>
      <c r="Y1192" s="14">
        <v>97133</v>
      </c>
      <c r="Z1192" s="13">
        <v>97410</v>
      </c>
      <c r="AA1192" s="14">
        <v>97469</v>
      </c>
      <c r="AB1192" s="13">
        <v>97626</v>
      </c>
      <c r="AC1192" s="14">
        <v>97813</v>
      </c>
      <c r="AD1192" s="13">
        <v>97875</v>
      </c>
      <c r="AE1192" s="13">
        <v>98256</v>
      </c>
      <c r="AF1192" s="14">
        <v>98376</v>
      </c>
    </row>
    <row r="1193" s="23" customFormat="1" ht="18" customHeight="1" spans="17:32">
      <c r="Q1193" s="35"/>
      <c r="R1193" s="13">
        <v>95545</v>
      </c>
      <c r="S1193" s="14">
        <v>95636</v>
      </c>
      <c r="T1193" s="13">
        <v>95910</v>
      </c>
      <c r="U1193" s="14">
        <v>95979</v>
      </c>
      <c r="V1193" s="13">
        <v>96050</v>
      </c>
      <c r="W1193" s="14">
        <v>96109</v>
      </c>
      <c r="X1193" s="13">
        <v>97019</v>
      </c>
      <c r="Y1193" s="14">
        <v>97135</v>
      </c>
      <c r="Z1193" s="13">
        <v>97412</v>
      </c>
      <c r="AA1193" s="14">
        <v>97473</v>
      </c>
      <c r="AB1193" s="13">
        <v>97627</v>
      </c>
      <c r="AC1193" s="14">
        <v>97814</v>
      </c>
      <c r="AD1193" s="13">
        <v>97876</v>
      </c>
      <c r="AE1193" s="13">
        <v>98259</v>
      </c>
      <c r="AF1193" s="14">
        <v>98377</v>
      </c>
    </row>
    <row r="1194" s="23" customFormat="1" ht="18" customHeight="1" spans="17:32">
      <c r="Q1194" s="35"/>
      <c r="R1194" s="13">
        <v>95546</v>
      </c>
      <c r="S1194" s="14">
        <v>95637</v>
      </c>
      <c r="T1194" s="13">
        <v>95912</v>
      </c>
      <c r="U1194" s="14">
        <v>95981</v>
      </c>
      <c r="V1194" s="13">
        <v>96051</v>
      </c>
      <c r="W1194" s="14">
        <v>96110</v>
      </c>
      <c r="X1194" s="13">
        <v>97021</v>
      </c>
      <c r="Y1194" s="14">
        <v>97136</v>
      </c>
      <c r="Z1194" s="13">
        <v>97413</v>
      </c>
      <c r="AA1194" s="14">
        <v>97476</v>
      </c>
      <c r="AB1194" s="13">
        <v>97630</v>
      </c>
      <c r="AC1194" s="14">
        <v>97817</v>
      </c>
      <c r="AD1194" s="13">
        <v>97877</v>
      </c>
      <c r="AE1194" s="13">
        <v>98261</v>
      </c>
      <c r="AF1194" s="14">
        <v>98380</v>
      </c>
    </row>
    <row r="1195" s="23" customFormat="1" ht="18" customHeight="1" spans="17:32">
      <c r="Q1195" s="35"/>
      <c r="R1195" s="13">
        <v>98381</v>
      </c>
      <c r="S1195" s="14">
        <v>98582</v>
      </c>
      <c r="T1195" s="13">
        <v>98648</v>
      </c>
      <c r="U1195" s="14">
        <v>98862</v>
      </c>
      <c r="V1195" s="13">
        <v>99036</v>
      </c>
      <c r="W1195" s="14">
        <v>99148</v>
      </c>
      <c r="X1195" s="13">
        <v>99347</v>
      </c>
      <c r="Y1195" s="14"/>
      <c r="Z1195" s="13"/>
      <c r="AA1195" s="14"/>
      <c r="AB1195" s="13"/>
      <c r="AC1195" s="14"/>
      <c r="AD1195" s="13"/>
      <c r="AE1195" s="13"/>
      <c r="AF1195" s="14"/>
    </row>
    <row r="1196" s="23" customFormat="1" ht="18" customHeight="1" spans="17:32">
      <c r="Q1196" s="35"/>
      <c r="R1196" s="13">
        <v>98394</v>
      </c>
      <c r="S1196" s="14">
        <v>98583</v>
      </c>
      <c r="T1196" s="13">
        <v>98649</v>
      </c>
      <c r="U1196" s="14">
        <v>98920</v>
      </c>
      <c r="V1196" s="13">
        <v>99039</v>
      </c>
      <c r="W1196" s="14">
        <v>99149</v>
      </c>
      <c r="X1196" s="13">
        <v>99348</v>
      </c>
      <c r="Y1196" s="14"/>
      <c r="Z1196" s="13"/>
      <c r="AA1196" s="14"/>
      <c r="AB1196" s="13"/>
      <c r="AC1196" s="14"/>
      <c r="AD1196" s="13"/>
      <c r="AE1196" s="13"/>
      <c r="AF1196" s="14"/>
    </row>
    <row r="1197" s="23" customFormat="1" ht="18" customHeight="1" spans="17:32">
      <c r="Q1197" s="35"/>
      <c r="R1197" s="13">
        <v>98396</v>
      </c>
      <c r="S1197" s="14">
        <v>98585</v>
      </c>
      <c r="T1197" s="13">
        <v>98650</v>
      </c>
      <c r="U1197" s="14">
        <v>98921</v>
      </c>
      <c r="V1197" s="13">
        <v>99040</v>
      </c>
      <c r="W1197" s="14">
        <v>99150</v>
      </c>
      <c r="X1197" s="13">
        <v>99349</v>
      </c>
      <c r="Y1197" s="14"/>
      <c r="Z1197" s="13"/>
      <c r="AA1197" s="14"/>
      <c r="AB1197" s="13"/>
      <c r="AC1197" s="14"/>
      <c r="AD1197" s="13"/>
      <c r="AE1197" s="13"/>
      <c r="AF1197" s="14"/>
    </row>
    <row r="1198" s="23" customFormat="1" ht="18" customHeight="1" spans="17:32">
      <c r="Q1198" s="35"/>
      <c r="R1198" s="13">
        <v>98397</v>
      </c>
      <c r="S1198" s="14">
        <v>98586</v>
      </c>
      <c r="T1198" s="13">
        <v>98651</v>
      </c>
      <c r="U1198" s="14">
        <v>98922</v>
      </c>
      <c r="V1198" s="13">
        <v>99101</v>
      </c>
      <c r="W1198" s="14">
        <v>99151</v>
      </c>
      <c r="X1198" s="13">
        <v>99350</v>
      </c>
      <c r="Y1198" s="14"/>
      <c r="Z1198" s="13"/>
      <c r="AA1198" s="14"/>
      <c r="AB1198" s="13"/>
      <c r="AC1198" s="14"/>
      <c r="AD1198" s="13"/>
      <c r="AE1198" s="13"/>
      <c r="AF1198" s="14"/>
    </row>
    <row r="1199" s="23" customFormat="1" ht="18" customHeight="1" spans="17:32">
      <c r="Q1199" s="35"/>
      <c r="R1199" s="13">
        <v>98526</v>
      </c>
      <c r="S1199" s="14">
        <v>98587</v>
      </c>
      <c r="T1199" s="13">
        <v>98670</v>
      </c>
      <c r="U1199" s="14">
        <v>98925</v>
      </c>
      <c r="V1199" s="13">
        <v>99102</v>
      </c>
      <c r="W1199" s="14">
        <v>99152</v>
      </c>
      <c r="X1199" s="13">
        <v>99356</v>
      </c>
      <c r="Y1199" s="14"/>
      <c r="Z1199" s="13"/>
      <c r="AA1199" s="14"/>
      <c r="AB1199" s="13"/>
      <c r="AC1199" s="14"/>
      <c r="AD1199" s="13"/>
      <c r="AE1199" s="13"/>
      <c r="AF1199" s="14"/>
    </row>
    <row r="1200" s="23" customFormat="1" ht="18" customHeight="1" spans="17:32">
      <c r="Q1200" s="35"/>
      <c r="R1200" s="13">
        <v>98527</v>
      </c>
      <c r="S1200" s="14">
        <v>98588</v>
      </c>
      <c r="T1200" s="13">
        <v>98672</v>
      </c>
      <c r="U1200" s="14">
        <v>98926</v>
      </c>
      <c r="V1200" s="13">
        <v>99103</v>
      </c>
      <c r="W1200" s="14">
        <v>99153</v>
      </c>
      <c r="X1200" s="13">
        <v>99357</v>
      </c>
      <c r="Y1200" s="14"/>
      <c r="Z1200" s="13"/>
      <c r="AA1200" s="14"/>
      <c r="AB1200" s="13"/>
      <c r="AC1200" s="14"/>
      <c r="AD1200" s="13"/>
      <c r="AE1200" s="13"/>
      <c r="AF1200" s="14"/>
    </row>
    <row r="1201" s="23" customFormat="1" ht="18" customHeight="1" spans="17:32">
      <c r="Q1201" s="35"/>
      <c r="R1201" s="13">
        <v>98530</v>
      </c>
      <c r="S1201" s="14">
        <v>98589</v>
      </c>
      <c r="T1201" s="13">
        <v>98673</v>
      </c>
      <c r="U1201" s="14">
        <v>98929</v>
      </c>
      <c r="V1201" s="13">
        <v>99105</v>
      </c>
      <c r="W1201" s="14">
        <v>99154</v>
      </c>
      <c r="X1201" s="13">
        <v>99359</v>
      </c>
      <c r="Y1201" s="14"/>
      <c r="Z1201" s="13"/>
      <c r="AA1201" s="14"/>
      <c r="AB1201" s="13"/>
      <c r="AC1201" s="14"/>
      <c r="AD1201" s="13"/>
      <c r="AE1201" s="13"/>
      <c r="AF1201" s="14"/>
    </row>
    <row r="1202" s="23" customFormat="1" ht="18" customHeight="1" spans="17:32">
      <c r="Q1202" s="35"/>
      <c r="R1202" s="13">
        <v>98533</v>
      </c>
      <c r="S1202" s="14">
        <v>98590</v>
      </c>
      <c r="T1202" s="13">
        <v>98675</v>
      </c>
      <c r="U1202" s="14">
        <v>98930</v>
      </c>
      <c r="V1202" s="13">
        <v>99107</v>
      </c>
      <c r="W1202" s="14">
        <v>99155</v>
      </c>
      <c r="X1202" s="13">
        <v>99360</v>
      </c>
      <c r="Y1202" s="14"/>
      <c r="Z1202" s="13"/>
      <c r="AA1202" s="14"/>
      <c r="AB1202" s="13"/>
      <c r="AC1202" s="14"/>
      <c r="AD1202" s="13"/>
      <c r="AE1202" s="13"/>
      <c r="AF1202" s="14"/>
    </row>
    <row r="1203" s="23" customFormat="1" ht="18" customHeight="1" spans="17:32">
      <c r="Q1203" s="35"/>
      <c r="R1203" s="13">
        <v>98535</v>
      </c>
      <c r="S1203" s="14">
        <v>98591</v>
      </c>
      <c r="T1203" s="13">
        <v>98811</v>
      </c>
      <c r="U1203" s="14">
        <v>98932</v>
      </c>
      <c r="V1203" s="13">
        <v>99109</v>
      </c>
      <c r="W1203" s="14">
        <v>99156</v>
      </c>
      <c r="X1203" s="13">
        <v>99361</v>
      </c>
      <c r="Y1203" s="14"/>
      <c r="Z1203" s="13"/>
      <c r="AA1203" s="14"/>
      <c r="AB1203" s="13"/>
      <c r="AC1203" s="14"/>
      <c r="AD1203" s="13"/>
      <c r="AE1203" s="13"/>
      <c r="AF1203" s="14"/>
    </row>
    <row r="1204" s="23" customFormat="1" ht="18" customHeight="1" spans="17:32">
      <c r="Q1204" s="35"/>
      <c r="R1204" s="13">
        <v>98536</v>
      </c>
      <c r="S1204" s="14">
        <v>98592</v>
      </c>
      <c r="T1204" s="13">
        <v>98812</v>
      </c>
      <c r="U1204" s="14">
        <v>98933</v>
      </c>
      <c r="V1204" s="13">
        <v>99110</v>
      </c>
      <c r="W1204" s="14">
        <v>99157</v>
      </c>
      <c r="X1204" s="13">
        <v>99363</v>
      </c>
      <c r="Y1204" s="14"/>
      <c r="Z1204" s="13"/>
      <c r="AA1204" s="14"/>
      <c r="AB1204" s="13"/>
      <c r="AC1204" s="14"/>
      <c r="AD1204" s="13"/>
      <c r="AE1204" s="13"/>
      <c r="AF1204" s="14"/>
    </row>
    <row r="1205" s="23" customFormat="1" ht="18" customHeight="1" spans="17:32">
      <c r="Q1205" s="35"/>
      <c r="R1205" s="13">
        <v>98537</v>
      </c>
      <c r="S1205" s="14">
        <v>98593</v>
      </c>
      <c r="T1205" s="13">
        <v>98813</v>
      </c>
      <c r="U1205" s="14">
        <v>98935</v>
      </c>
      <c r="V1205" s="13">
        <v>99111</v>
      </c>
      <c r="W1205" s="14">
        <v>99158</v>
      </c>
      <c r="X1205" s="13">
        <v>99371</v>
      </c>
      <c r="Y1205" s="14"/>
      <c r="Z1205" s="13"/>
      <c r="AA1205" s="14"/>
      <c r="AB1205" s="13"/>
      <c r="AC1205" s="14"/>
      <c r="AD1205" s="13"/>
      <c r="AE1205" s="13"/>
      <c r="AF1205" s="14"/>
    </row>
    <row r="1206" s="23" customFormat="1" ht="18" customHeight="1" spans="17:32">
      <c r="Q1206" s="35"/>
      <c r="R1206" s="13">
        <v>98538</v>
      </c>
      <c r="S1206" s="14">
        <v>98595</v>
      </c>
      <c r="T1206" s="13">
        <v>98814</v>
      </c>
      <c r="U1206" s="14">
        <v>98936</v>
      </c>
      <c r="V1206" s="13">
        <v>99113</v>
      </c>
      <c r="W1206" s="14">
        <v>99159</v>
      </c>
      <c r="X1206" s="13">
        <v>99401</v>
      </c>
      <c r="Y1206" s="14"/>
      <c r="Z1206" s="13"/>
      <c r="AA1206" s="14"/>
      <c r="AB1206" s="13"/>
      <c r="AC1206" s="14"/>
      <c r="AD1206" s="13"/>
      <c r="AE1206" s="13"/>
      <c r="AF1206" s="14"/>
    </row>
    <row r="1207" s="23" customFormat="1" ht="18" customHeight="1" spans="17:32">
      <c r="Q1207" s="35"/>
      <c r="R1207" s="13">
        <v>98539</v>
      </c>
      <c r="S1207" s="14">
        <v>98596</v>
      </c>
      <c r="T1207" s="13">
        <v>98815</v>
      </c>
      <c r="U1207" s="14">
        <v>98937</v>
      </c>
      <c r="V1207" s="13">
        <v>99114</v>
      </c>
      <c r="W1207" s="14">
        <v>99160</v>
      </c>
      <c r="X1207" s="13">
        <v>99402</v>
      </c>
      <c r="Y1207" s="14"/>
      <c r="Z1207" s="13"/>
      <c r="AA1207" s="14"/>
      <c r="AB1207" s="13"/>
      <c r="AC1207" s="14"/>
      <c r="AD1207" s="13"/>
      <c r="AE1207" s="13"/>
      <c r="AF1207" s="14"/>
    </row>
    <row r="1208" s="23" customFormat="1" ht="18" customHeight="1" spans="17:32">
      <c r="Q1208" s="35"/>
      <c r="R1208" s="13">
        <v>98541</v>
      </c>
      <c r="S1208" s="14">
        <v>98601</v>
      </c>
      <c r="T1208" s="13">
        <v>98816</v>
      </c>
      <c r="U1208" s="14">
        <v>98938</v>
      </c>
      <c r="V1208" s="13">
        <v>99115</v>
      </c>
      <c r="W1208" s="14">
        <v>99161</v>
      </c>
      <c r="X1208" s="13"/>
      <c r="Y1208" s="14"/>
      <c r="Z1208" s="13"/>
      <c r="AA1208" s="14"/>
      <c r="AB1208" s="13"/>
      <c r="AC1208" s="14"/>
      <c r="AD1208" s="13"/>
      <c r="AE1208" s="13"/>
      <c r="AF1208" s="14"/>
    </row>
    <row r="1209" s="23" customFormat="1" ht="18" customHeight="1" spans="17:32">
      <c r="Q1209" s="35"/>
      <c r="R1209" s="13">
        <v>98542</v>
      </c>
      <c r="S1209" s="14">
        <v>98602</v>
      </c>
      <c r="T1209" s="13">
        <v>98817</v>
      </c>
      <c r="U1209" s="14">
        <v>98940</v>
      </c>
      <c r="V1209" s="13">
        <v>99116</v>
      </c>
      <c r="W1209" s="14">
        <v>99166</v>
      </c>
      <c r="X1209" s="13"/>
      <c r="Y1209" s="14"/>
      <c r="Z1209" s="13"/>
      <c r="AA1209" s="14"/>
      <c r="AB1209" s="13"/>
      <c r="AC1209" s="14"/>
      <c r="AD1209" s="13"/>
      <c r="AE1209" s="13"/>
      <c r="AF1209" s="14"/>
    </row>
    <row r="1210" s="23" customFormat="1" ht="18" customHeight="1" spans="17:32">
      <c r="Q1210" s="35"/>
      <c r="R1210" s="13">
        <v>98546</v>
      </c>
      <c r="S1210" s="14">
        <v>98603</v>
      </c>
      <c r="T1210" s="13">
        <v>98819</v>
      </c>
      <c r="U1210" s="14">
        <v>98941</v>
      </c>
      <c r="V1210" s="13">
        <v>99117</v>
      </c>
      <c r="W1210" s="14">
        <v>99167</v>
      </c>
      <c r="X1210" s="13"/>
      <c r="Y1210" s="14"/>
      <c r="Z1210" s="13"/>
      <c r="AA1210" s="14"/>
      <c r="AB1210" s="13"/>
      <c r="AC1210" s="14"/>
      <c r="AD1210" s="13"/>
      <c r="AE1210" s="13"/>
      <c r="AF1210" s="14"/>
    </row>
    <row r="1211" s="23" customFormat="1" ht="18" customHeight="1" spans="17:32">
      <c r="Q1211" s="35"/>
      <c r="R1211" s="13">
        <v>98547</v>
      </c>
      <c r="S1211" s="14">
        <v>98610</v>
      </c>
      <c r="T1211" s="13">
        <v>98821</v>
      </c>
      <c r="U1211" s="14">
        <v>98943</v>
      </c>
      <c r="V1211" s="13">
        <v>99118</v>
      </c>
      <c r="W1211" s="14">
        <v>99169</v>
      </c>
      <c r="X1211" s="13"/>
      <c r="Y1211" s="14"/>
      <c r="Z1211" s="13"/>
      <c r="AA1211" s="14"/>
      <c r="AB1211" s="13"/>
      <c r="AC1211" s="14"/>
      <c r="AD1211" s="13"/>
      <c r="AE1211" s="13"/>
      <c r="AF1211" s="14"/>
    </row>
    <row r="1212" s="23" customFormat="1" ht="18" customHeight="1" spans="17:32">
      <c r="Q1212" s="35"/>
      <c r="R1212" s="13">
        <v>98548</v>
      </c>
      <c r="S1212" s="14">
        <v>98611</v>
      </c>
      <c r="T1212" s="13">
        <v>98822</v>
      </c>
      <c r="U1212" s="14">
        <v>98946</v>
      </c>
      <c r="V1212" s="13">
        <v>99119</v>
      </c>
      <c r="W1212" s="14">
        <v>99170</v>
      </c>
      <c r="X1212" s="13"/>
      <c r="Y1212" s="14"/>
      <c r="Z1212" s="13"/>
      <c r="AA1212" s="14"/>
      <c r="AB1212" s="13"/>
      <c r="AC1212" s="14"/>
      <c r="AD1212" s="13"/>
      <c r="AE1212" s="13"/>
      <c r="AF1212" s="14"/>
    </row>
    <row r="1213" s="23" customFormat="1" ht="18" customHeight="1" spans="17:32">
      <c r="Q1213" s="35"/>
      <c r="R1213" s="13">
        <v>98550</v>
      </c>
      <c r="S1213" s="14">
        <v>98612</v>
      </c>
      <c r="T1213" s="13">
        <v>98826</v>
      </c>
      <c r="U1213" s="14">
        <v>98947</v>
      </c>
      <c r="V1213" s="13">
        <v>99122</v>
      </c>
      <c r="W1213" s="14">
        <v>99171</v>
      </c>
      <c r="X1213" s="13"/>
      <c r="Y1213" s="14"/>
      <c r="Z1213" s="13"/>
      <c r="AA1213" s="14"/>
      <c r="AB1213" s="13"/>
      <c r="AC1213" s="14"/>
      <c r="AD1213" s="13"/>
      <c r="AE1213" s="13"/>
      <c r="AF1213" s="14"/>
    </row>
    <row r="1214" s="23" customFormat="1" ht="18" customHeight="1" spans="17:32">
      <c r="Q1214" s="35"/>
      <c r="R1214" s="13">
        <v>98552</v>
      </c>
      <c r="S1214" s="14">
        <v>98613</v>
      </c>
      <c r="T1214" s="13">
        <v>98827</v>
      </c>
      <c r="U1214" s="14">
        <v>98948</v>
      </c>
      <c r="V1214" s="13">
        <v>99123</v>
      </c>
      <c r="W1214" s="14">
        <v>99173</v>
      </c>
      <c r="X1214" s="13"/>
      <c r="Y1214" s="14"/>
      <c r="Z1214" s="13"/>
      <c r="AA1214" s="14"/>
      <c r="AB1214" s="13"/>
      <c r="AC1214" s="14"/>
      <c r="AD1214" s="13"/>
      <c r="AE1214" s="13"/>
      <c r="AF1214" s="14"/>
    </row>
    <row r="1215" s="23" customFormat="1" ht="18" customHeight="1" spans="17:32">
      <c r="Q1215" s="35"/>
      <c r="R1215" s="13">
        <v>98554</v>
      </c>
      <c r="S1215" s="14">
        <v>98614</v>
      </c>
      <c r="T1215" s="13">
        <v>98830</v>
      </c>
      <c r="U1215" s="14">
        <v>98950</v>
      </c>
      <c r="V1215" s="13">
        <v>99124</v>
      </c>
      <c r="W1215" s="14">
        <v>99174</v>
      </c>
      <c r="X1215" s="13"/>
      <c r="Y1215" s="14"/>
      <c r="Z1215" s="13"/>
      <c r="AA1215" s="14"/>
      <c r="AB1215" s="13"/>
      <c r="AC1215" s="14"/>
      <c r="AD1215" s="13"/>
      <c r="AE1215" s="13"/>
      <c r="AF1215" s="14"/>
    </row>
    <row r="1216" s="23" customFormat="1" ht="18" customHeight="1" spans="17:32">
      <c r="Q1216" s="35"/>
      <c r="R1216" s="13">
        <v>98555</v>
      </c>
      <c r="S1216" s="14">
        <v>98616</v>
      </c>
      <c r="T1216" s="13">
        <v>98831</v>
      </c>
      <c r="U1216" s="14">
        <v>98952</v>
      </c>
      <c r="V1216" s="13">
        <v>99125</v>
      </c>
      <c r="W1216" s="14">
        <v>99176</v>
      </c>
      <c r="X1216" s="13"/>
      <c r="Y1216" s="14"/>
      <c r="Z1216" s="13"/>
      <c r="AA1216" s="14"/>
      <c r="AB1216" s="13"/>
      <c r="AC1216" s="14"/>
      <c r="AD1216" s="13"/>
      <c r="AE1216" s="13"/>
      <c r="AF1216" s="14"/>
    </row>
    <row r="1217" s="23" customFormat="1" ht="18" customHeight="1" spans="17:32">
      <c r="Q1217" s="35"/>
      <c r="R1217" s="13">
        <v>98557</v>
      </c>
      <c r="S1217" s="14">
        <v>98617</v>
      </c>
      <c r="T1217" s="13">
        <v>98832</v>
      </c>
      <c r="U1217" s="14">
        <v>99004</v>
      </c>
      <c r="V1217" s="13">
        <v>99126</v>
      </c>
      <c r="W1217" s="14">
        <v>99179</v>
      </c>
      <c r="X1217" s="13"/>
      <c r="Y1217" s="14"/>
      <c r="Z1217" s="13"/>
      <c r="AA1217" s="14"/>
      <c r="AB1217" s="13"/>
      <c r="AC1217" s="14"/>
      <c r="AD1217" s="13"/>
      <c r="AE1217" s="13"/>
      <c r="AF1217" s="14"/>
    </row>
    <row r="1218" s="23" customFormat="1" ht="18" customHeight="1" spans="17:32">
      <c r="Q1218" s="35"/>
      <c r="R1218" s="13">
        <v>98559</v>
      </c>
      <c r="S1218" s="14">
        <v>98619</v>
      </c>
      <c r="T1218" s="13">
        <v>98833</v>
      </c>
      <c r="U1218" s="14">
        <v>99006</v>
      </c>
      <c r="V1218" s="13">
        <v>99127</v>
      </c>
      <c r="W1218" s="14">
        <v>99180</v>
      </c>
      <c r="X1218" s="13"/>
      <c r="Y1218" s="14"/>
      <c r="Z1218" s="13"/>
      <c r="AA1218" s="14"/>
      <c r="AB1218" s="13"/>
      <c r="AC1218" s="14"/>
      <c r="AD1218" s="13"/>
      <c r="AE1218" s="13"/>
      <c r="AF1218" s="14"/>
    </row>
    <row r="1219" s="23" customFormat="1" ht="18" customHeight="1" spans="17:32">
      <c r="Q1219" s="35"/>
      <c r="R1219" s="13">
        <v>98560</v>
      </c>
      <c r="S1219" s="14">
        <v>98620</v>
      </c>
      <c r="T1219" s="13">
        <v>98834</v>
      </c>
      <c r="U1219" s="14">
        <v>99008</v>
      </c>
      <c r="V1219" s="13">
        <v>99128</v>
      </c>
      <c r="W1219" s="14">
        <v>99181</v>
      </c>
      <c r="X1219" s="13"/>
      <c r="Y1219" s="14"/>
      <c r="Z1219" s="13"/>
      <c r="AA1219" s="14"/>
      <c r="AB1219" s="13"/>
      <c r="AC1219" s="14"/>
      <c r="AD1219" s="13"/>
      <c r="AE1219" s="13"/>
      <c r="AF1219" s="14"/>
    </row>
    <row r="1220" s="23" customFormat="1" ht="18" customHeight="1" spans="17:32">
      <c r="Q1220" s="35"/>
      <c r="R1220" s="13">
        <v>98561</v>
      </c>
      <c r="S1220" s="14">
        <v>98621</v>
      </c>
      <c r="T1220" s="13">
        <v>98836</v>
      </c>
      <c r="U1220" s="14">
        <v>99009</v>
      </c>
      <c r="V1220" s="13">
        <v>99129</v>
      </c>
      <c r="W1220" s="14">
        <v>99185</v>
      </c>
      <c r="X1220" s="13"/>
      <c r="Y1220" s="14"/>
      <c r="Z1220" s="13"/>
      <c r="AA1220" s="14"/>
      <c r="AB1220" s="13"/>
      <c r="AC1220" s="14"/>
      <c r="AD1220" s="13"/>
      <c r="AE1220" s="13"/>
      <c r="AF1220" s="14"/>
    </row>
    <row r="1221" s="23" customFormat="1" ht="18" customHeight="1" spans="17:32">
      <c r="Q1221" s="35"/>
      <c r="R1221" s="13">
        <v>98562</v>
      </c>
      <c r="S1221" s="14">
        <v>98624</v>
      </c>
      <c r="T1221" s="13">
        <v>98840</v>
      </c>
      <c r="U1221" s="14">
        <v>99012</v>
      </c>
      <c r="V1221" s="13">
        <v>99130</v>
      </c>
      <c r="W1221" s="14">
        <v>99320</v>
      </c>
      <c r="X1221" s="13"/>
      <c r="Y1221" s="14"/>
      <c r="Z1221" s="13"/>
      <c r="AA1221" s="14"/>
      <c r="AB1221" s="13"/>
      <c r="AC1221" s="14"/>
      <c r="AD1221" s="13"/>
      <c r="AE1221" s="13"/>
      <c r="AF1221" s="14"/>
    </row>
    <row r="1222" s="23" customFormat="1" ht="18" customHeight="1" spans="17:32">
      <c r="Q1222" s="35"/>
      <c r="R1222" s="13">
        <v>98563</v>
      </c>
      <c r="S1222" s="14">
        <v>98625</v>
      </c>
      <c r="T1222" s="13">
        <v>98843</v>
      </c>
      <c r="U1222" s="14">
        <v>99013</v>
      </c>
      <c r="V1222" s="13">
        <v>99131</v>
      </c>
      <c r="W1222" s="14">
        <v>99321</v>
      </c>
      <c r="X1222" s="13"/>
      <c r="Y1222" s="14"/>
      <c r="Z1222" s="13"/>
      <c r="AA1222" s="14"/>
      <c r="AB1222" s="13"/>
      <c r="AC1222" s="14"/>
      <c r="AD1222" s="13"/>
      <c r="AE1222" s="13"/>
      <c r="AF1222" s="14"/>
    </row>
    <row r="1223" s="23" customFormat="1" ht="18" customHeight="1" spans="17:32">
      <c r="Q1223" s="35"/>
      <c r="R1223" s="13">
        <v>98564</v>
      </c>
      <c r="S1223" s="14">
        <v>98628</v>
      </c>
      <c r="T1223" s="13">
        <v>98845</v>
      </c>
      <c r="U1223" s="14">
        <v>99014</v>
      </c>
      <c r="V1223" s="13">
        <v>99133</v>
      </c>
      <c r="W1223" s="14">
        <v>99322</v>
      </c>
      <c r="X1223" s="13"/>
      <c r="Y1223" s="14"/>
      <c r="Z1223" s="13"/>
      <c r="AA1223" s="14"/>
      <c r="AB1223" s="13"/>
      <c r="AC1223" s="14"/>
      <c r="AD1223" s="13"/>
      <c r="AE1223" s="13"/>
      <c r="AF1223" s="14"/>
    </row>
    <row r="1224" s="23" customFormat="1" ht="18" customHeight="1" spans="17:32">
      <c r="Q1224" s="35"/>
      <c r="R1224" s="13">
        <v>98565</v>
      </c>
      <c r="S1224" s="14">
        <v>98629</v>
      </c>
      <c r="T1224" s="13">
        <v>98846</v>
      </c>
      <c r="U1224" s="14">
        <v>99015</v>
      </c>
      <c r="V1224" s="13">
        <v>99134</v>
      </c>
      <c r="W1224" s="14">
        <v>99326</v>
      </c>
      <c r="X1224" s="13"/>
      <c r="Y1224" s="14"/>
      <c r="Z1224" s="13"/>
      <c r="AA1224" s="14"/>
      <c r="AB1224" s="13"/>
      <c r="AC1224" s="14"/>
      <c r="AD1224" s="13"/>
      <c r="AE1224" s="13"/>
      <c r="AF1224" s="14"/>
    </row>
    <row r="1225" s="23" customFormat="1" ht="18" customHeight="1" spans="17:32">
      <c r="Q1225" s="35"/>
      <c r="R1225" s="13">
        <v>98566</v>
      </c>
      <c r="S1225" s="14">
        <v>98631</v>
      </c>
      <c r="T1225" s="13">
        <v>98847</v>
      </c>
      <c r="U1225" s="14">
        <v>99017</v>
      </c>
      <c r="V1225" s="13">
        <v>99135</v>
      </c>
      <c r="W1225" s="14">
        <v>99328</v>
      </c>
      <c r="X1225" s="13"/>
      <c r="Y1225" s="14"/>
      <c r="Z1225" s="13"/>
      <c r="AA1225" s="14"/>
      <c r="AB1225" s="13"/>
      <c r="AC1225" s="14"/>
      <c r="AD1225" s="13"/>
      <c r="AE1225" s="13"/>
      <c r="AF1225" s="14"/>
    </row>
    <row r="1226" s="23" customFormat="1" ht="18" customHeight="1" spans="17:32">
      <c r="Q1226" s="35"/>
      <c r="R1226" s="13">
        <v>98568</v>
      </c>
      <c r="S1226" s="14">
        <v>98635</v>
      </c>
      <c r="T1226" s="13">
        <v>98849</v>
      </c>
      <c r="U1226" s="14">
        <v>99018</v>
      </c>
      <c r="V1226" s="13">
        <v>99136</v>
      </c>
      <c r="W1226" s="14">
        <v>99329</v>
      </c>
      <c r="X1226" s="13"/>
      <c r="Y1226" s="14"/>
      <c r="Z1226" s="13"/>
      <c r="AA1226" s="14"/>
      <c r="AB1226" s="13"/>
      <c r="AC1226" s="14"/>
      <c r="AD1226" s="13"/>
      <c r="AE1226" s="13"/>
      <c r="AF1226" s="14"/>
    </row>
    <row r="1227" s="23" customFormat="1" ht="18" customHeight="1" spans="17:32">
      <c r="Q1227" s="35"/>
      <c r="R1227" s="13">
        <v>98570</v>
      </c>
      <c r="S1227" s="14">
        <v>98637</v>
      </c>
      <c r="T1227" s="13">
        <v>98851</v>
      </c>
      <c r="U1227" s="14">
        <v>99020</v>
      </c>
      <c r="V1227" s="13">
        <v>99137</v>
      </c>
      <c r="W1227" s="14">
        <v>99330</v>
      </c>
      <c r="X1227" s="13"/>
      <c r="Y1227" s="14"/>
      <c r="Z1227" s="13"/>
      <c r="AA1227" s="14"/>
      <c r="AB1227" s="13"/>
      <c r="AC1227" s="14"/>
      <c r="AD1227" s="13"/>
      <c r="AE1227" s="13"/>
      <c r="AF1227" s="14"/>
    </row>
    <row r="1228" s="23" customFormat="1" ht="18" customHeight="1" spans="17:32">
      <c r="Q1228" s="35"/>
      <c r="R1228" s="13">
        <v>98571</v>
      </c>
      <c r="S1228" s="14">
        <v>98638</v>
      </c>
      <c r="T1228" s="13">
        <v>98852</v>
      </c>
      <c r="U1228" s="14">
        <v>99023</v>
      </c>
      <c r="V1228" s="13">
        <v>99138</v>
      </c>
      <c r="W1228" s="14">
        <v>99332</v>
      </c>
      <c r="X1228" s="13"/>
      <c r="Y1228" s="14"/>
      <c r="Z1228" s="13"/>
      <c r="AA1228" s="14"/>
      <c r="AB1228" s="13"/>
      <c r="AC1228" s="14"/>
      <c r="AD1228" s="13"/>
      <c r="AE1228" s="13"/>
      <c r="AF1228" s="14"/>
    </row>
    <row r="1229" s="23" customFormat="1" ht="18" customHeight="1" spans="17:32">
      <c r="Q1229" s="35"/>
      <c r="R1229" s="13">
        <v>98572</v>
      </c>
      <c r="S1229" s="14">
        <v>98639</v>
      </c>
      <c r="T1229" s="13">
        <v>98853</v>
      </c>
      <c r="U1229" s="14">
        <v>99026</v>
      </c>
      <c r="V1229" s="13">
        <v>99139</v>
      </c>
      <c r="W1229" s="14">
        <v>99333</v>
      </c>
      <c r="X1229" s="13"/>
      <c r="Y1229" s="14"/>
      <c r="Z1229" s="13"/>
      <c r="AA1229" s="14"/>
      <c r="AB1229" s="13"/>
      <c r="AC1229" s="14"/>
      <c r="AD1229" s="13"/>
      <c r="AE1229" s="13"/>
      <c r="AF1229" s="14"/>
    </row>
    <row r="1230" s="23" customFormat="1" ht="18" customHeight="1" spans="17:32">
      <c r="Q1230" s="35"/>
      <c r="R1230" s="13">
        <v>98575</v>
      </c>
      <c r="S1230" s="14">
        <v>98640</v>
      </c>
      <c r="T1230" s="13">
        <v>98855</v>
      </c>
      <c r="U1230" s="14">
        <v>99029</v>
      </c>
      <c r="V1230" s="13">
        <v>99140</v>
      </c>
      <c r="W1230" s="14">
        <v>99335</v>
      </c>
      <c r="X1230" s="13"/>
      <c r="Y1230" s="14"/>
      <c r="Z1230" s="13"/>
      <c r="AA1230" s="14"/>
      <c r="AB1230" s="13"/>
      <c r="AC1230" s="14"/>
      <c r="AD1230" s="13"/>
      <c r="AE1230" s="13"/>
      <c r="AF1230" s="14"/>
    </row>
    <row r="1231" s="23" customFormat="1" ht="18" customHeight="1" spans="17:32">
      <c r="Q1231" s="35"/>
      <c r="R1231" s="13">
        <v>98576</v>
      </c>
      <c r="S1231" s="14">
        <v>98641</v>
      </c>
      <c r="T1231" s="13">
        <v>98856</v>
      </c>
      <c r="U1231" s="14">
        <v>99030</v>
      </c>
      <c r="V1231" s="13">
        <v>99141</v>
      </c>
      <c r="W1231" s="14">
        <v>99341</v>
      </c>
      <c r="X1231" s="13"/>
      <c r="Y1231" s="14"/>
      <c r="Z1231" s="13"/>
      <c r="AA1231" s="14"/>
      <c r="AB1231" s="13"/>
      <c r="AC1231" s="14"/>
      <c r="AD1231" s="13"/>
      <c r="AE1231" s="13"/>
      <c r="AF1231" s="14"/>
    </row>
    <row r="1232" s="23" customFormat="1" ht="18" customHeight="1" spans="17:32">
      <c r="Q1232" s="35"/>
      <c r="R1232" s="13">
        <v>98577</v>
      </c>
      <c r="S1232" s="14">
        <v>98643</v>
      </c>
      <c r="T1232" s="13">
        <v>98857</v>
      </c>
      <c r="U1232" s="14">
        <v>99031</v>
      </c>
      <c r="V1232" s="13">
        <v>99143</v>
      </c>
      <c r="W1232" s="14">
        <v>99343</v>
      </c>
      <c r="X1232" s="13"/>
      <c r="Y1232" s="14"/>
      <c r="Z1232" s="13"/>
      <c r="AA1232" s="14"/>
      <c r="AB1232" s="13"/>
      <c r="AC1232" s="14"/>
      <c r="AD1232" s="13"/>
      <c r="AE1232" s="13"/>
      <c r="AF1232" s="14"/>
    </row>
    <row r="1233" s="23" customFormat="1" ht="18" customHeight="1" spans="17:32">
      <c r="Q1233" s="35"/>
      <c r="R1233" s="13">
        <v>98579</v>
      </c>
      <c r="S1233" s="14">
        <v>98644</v>
      </c>
      <c r="T1233" s="13">
        <v>98858</v>
      </c>
      <c r="U1233" s="14">
        <v>99032</v>
      </c>
      <c r="V1233" s="13">
        <v>99144</v>
      </c>
      <c r="W1233" s="14">
        <v>99344</v>
      </c>
      <c r="X1233" s="13"/>
      <c r="Y1233" s="14"/>
      <c r="Z1233" s="13"/>
      <c r="AA1233" s="14"/>
      <c r="AB1233" s="13"/>
      <c r="AC1233" s="14"/>
      <c r="AD1233" s="13"/>
      <c r="AE1233" s="13"/>
      <c r="AF1233" s="14"/>
    </row>
    <row r="1234" s="23" customFormat="1" ht="18" customHeight="1" spans="17:32">
      <c r="Q1234" s="35"/>
      <c r="R1234" s="13">
        <v>98580</v>
      </c>
      <c r="S1234" s="14">
        <v>98645</v>
      </c>
      <c r="T1234" s="13">
        <v>98859</v>
      </c>
      <c r="U1234" s="14">
        <v>99033</v>
      </c>
      <c r="V1234" s="13">
        <v>99146</v>
      </c>
      <c r="W1234" s="14">
        <v>99345</v>
      </c>
      <c r="X1234" s="13"/>
      <c r="Y1234" s="14"/>
      <c r="Z1234" s="13"/>
      <c r="AA1234" s="14"/>
      <c r="AB1234" s="13"/>
      <c r="AC1234" s="14"/>
      <c r="AD1234" s="13"/>
      <c r="AE1234" s="13"/>
      <c r="AF1234" s="14"/>
    </row>
    <row r="1235" s="23" customFormat="1" ht="18" customHeight="1" spans="17:32">
      <c r="Q1235" s="35"/>
      <c r="R1235" s="13">
        <v>98581</v>
      </c>
      <c r="S1235" s="14">
        <v>98647</v>
      </c>
      <c r="T1235" s="13">
        <v>98860</v>
      </c>
      <c r="U1235" s="14">
        <v>99034</v>
      </c>
      <c r="V1235" s="13">
        <v>99147</v>
      </c>
      <c r="W1235" s="14">
        <v>99346</v>
      </c>
      <c r="X1235" s="13"/>
      <c r="Y1235" s="14"/>
      <c r="Z1235" s="13"/>
      <c r="AA1235" s="14"/>
      <c r="AB1235" s="13"/>
      <c r="AC1235" s="14"/>
      <c r="AD1235" s="13"/>
      <c r="AE1235" s="13"/>
      <c r="AF1235" s="14"/>
    </row>
  </sheetData>
  <mergeCells count="4">
    <mergeCell ref="B3:AF3"/>
    <mergeCell ref="B1:D2"/>
    <mergeCell ref="E1:AC2"/>
    <mergeCell ref="AD1:AF2"/>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B1:O73"/>
  <sheetViews>
    <sheetView showGridLines="0" workbookViewId="0">
      <selection activeCell="A1" sqref="$A1:$XFD1048576"/>
    </sheetView>
  </sheetViews>
  <sheetFormatPr defaultColWidth="9" defaultRowHeight="13.8"/>
  <cols>
    <col min="1" max="1" width="4.63888888888889" style="2" customWidth="1"/>
    <col min="2" max="5" width="10.6388888888889" style="2" customWidth="1"/>
    <col min="6" max="6" width="11.25" style="2" customWidth="1"/>
    <col min="7" max="10" width="10.75" style="2" customWidth="1"/>
    <col min="11" max="16384" width="9" style="2"/>
  </cols>
  <sheetData>
    <row r="1" s="1" customFormat="1" ht="19" customHeight="1" spans="2:10">
      <c r="B1" s="3" t="str">
        <f>_xlfn.DISPIMG("ID_60714808B0834170B303E6CBA4531786",1)</f>
        <v>=DISPIMG("ID_60714808B0834170B303E6CBA4531786",1)</v>
      </c>
      <c r="C1" s="3"/>
      <c r="D1" s="4" t="s">
        <v>678</v>
      </c>
      <c r="E1" s="4"/>
      <c r="F1" s="4"/>
      <c r="G1" s="4"/>
      <c r="H1" s="4"/>
      <c r="I1" s="5"/>
      <c r="J1" s="5"/>
    </row>
    <row r="2" s="2" customFormat="1" ht="24" customHeight="1" spans="2:10">
      <c r="B2" s="3"/>
      <c r="C2" s="3"/>
      <c r="D2" s="4"/>
      <c r="E2" s="4"/>
      <c r="F2" s="4"/>
      <c r="G2" s="4"/>
      <c r="H2" s="4"/>
      <c r="I2" s="5"/>
      <c r="J2" s="5"/>
    </row>
    <row r="3" s="2" customFormat="1" ht="31" customHeight="1" spans="2:10">
      <c r="B3" s="6" t="s">
        <v>1885</v>
      </c>
      <c r="C3" s="6"/>
      <c r="D3" s="6"/>
      <c r="E3" s="6"/>
      <c r="F3" s="6"/>
      <c r="G3" s="6"/>
      <c r="H3" s="6"/>
      <c r="I3" s="6"/>
      <c r="J3" s="6"/>
    </row>
    <row r="4" s="2" customFormat="1" ht="10" customHeight="1" spans="2:10">
      <c r="B4" s="7"/>
      <c r="C4" s="8"/>
      <c r="D4" s="8"/>
      <c r="E4" s="8"/>
      <c r="F4" s="8"/>
      <c r="G4" s="8"/>
    </row>
    <row r="5" s="2" customFormat="1" ht="15.6" spans="2:10">
      <c r="B5" s="9" t="s">
        <v>1886</v>
      </c>
      <c r="C5" s="9"/>
      <c r="D5" s="9"/>
      <c r="E5" s="9"/>
      <c r="G5" s="9" t="s">
        <v>1887</v>
      </c>
      <c r="H5" s="9"/>
      <c r="I5" s="9"/>
      <c r="J5" s="9"/>
    </row>
    <row r="6" s="2" customFormat="1" ht="16.2" spans="2:10">
      <c r="B6" s="10" t="s">
        <v>1888</v>
      </c>
      <c r="C6" s="11" t="s">
        <v>1888</v>
      </c>
      <c r="D6" s="10" t="s">
        <v>1888</v>
      </c>
      <c r="E6" s="12" t="s">
        <v>1888</v>
      </c>
      <c r="G6" s="10" t="s">
        <v>1888</v>
      </c>
      <c r="H6" s="11" t="s">
        <v>1888</v>
      </c>
      <c r="I6" s="10" t="s">
        <v>1888</v>
      </c>
      <c r="J6" s="12" t="s">
        <v>1888</v>
      </c>
    </row>
    <row r="7" s="2" customFormat="1" spans="2:10">
      <c r="B7" s="13" t="s">
        <v>1889</v>
      </c>
      <c r="C7" s="14" t="s">
        <v>1890</v>
      </c>
      <c r="D7" s="13" t="s">
        <v>1891</v>
      </c>
      <c r="E7" s="15" t="s">
        <v>1892</v>
      </c>
      <c r="G7" s="13">
        <v>99546</v>
      </c>
      <c r="H7" s="14">
        <v>99570</v>
      </c>
      <c r="I7" s="13">
        <v>99605</v>
      </c>
      <c r="J7" s="15">
        <v>99633</v>
      </c>
    </row>
    <row r="8" s="2" customFormat="1" spans="2:10">
      <c r="B8" s="13" t="s">
        <v>1893</v>
      </c>
      <c r="C8" s="14" t="s">
        <v>1894</v>
      </c>
      <c r="D8" s="13" t="s">
        <v>1895</v>
      </c>
      <c r="E8" s="15" t="s">
        <v>1896</v>
      </c>
      <c r="G8" s="13">
        <v>99547</v>
      </c>
      <c r="H8" s="14">
        <v>99571</v>
      </c>
      <c r="I8" s="13">
        <v>99606</v>
      </c>
      <c r="J8" s="15">
        <v>99634</v>
      </c>
    </row>
    <row r="9" s="2" customFormat="1" spans="2:10">
      <c r="B9" s="13" t="s">
        <v>1897</v>
      </c>
      <c r="C9" s="14" t="s">
        <v>1898</v>
      </c>
      <c r="D9" s="13" t="s">
        <v>1899</v>
      </c>
      <c r="E9" s="15" t="s">
        <v>1900</v>
      </c>
      <c r="G9" s="13">
        <v>99548</v>
      </c>
      <c r="H9" s="14">
        <v>99573</v>
      </c>
      <c r="I9" s="13">
        <v>99607</v>
      </c>
      <c r="J9" s="15">
        <v>99636</v>
      </c>
    </row>
    <row r="10" s="2" customFormat="1" spans="2:10">
      <c r="B10" s="13" t="s">
        <v>1901</v>
      </c>
      <c r="C10" s="14" t="s">
        <v>1902</v>
      </c>
      <c r="D10" s="13" t="s">
        <v>1903</v>
      </c>
      <c r="E10" s="15" t="s">
        <v>1904</v>
      </c>
      <c r="G10" s="13">
        <v>99549</v>
      </c>
      <c r="H10" s="14">
        <v>99574</v>
      </c>
      <c r="I10" s="13">
        <v>99608</v>
      </c>
      <c r="J10" s="15">
        <v>99637</v>
      </c>
    </row>
    <row r="11" s="2" customFormat="1" spans="2:10">
      <c r="B11" s="13" t="s">
        <v>1905</v>
      </c>
      <c r="C11" s="14" t="s">
        <v>1906</v>
      </c>
      <c r="D11" s="13" t="s">
        <v>1907</v>
      </c>
      <c r="E11" s="15" t="s">
        <v>1908</v>
      </c>
      <c r="G11" s="13">
        <v>99550</v>
      </c>
      <c r="H11" s="14">
        <v>99575</v>
      </c>
      <c r="I11" s="13">
        <v>99609</v>
      </c>
      <c r="J11" s="15">
        <v>99638</v>
      </c>
    </row>
    <row r="12" s="2" customFormat="1" spans="2:10">
      <c r="B12" s="13" t="s">
        <v>1909</v>
      </c>
      <c r="C12" s="14" t="s">
        <v>1910</v>
      </c>
      <c r="D12" s="13" t="s">
        <v>1911</v>
      </c>
      <c r="E12" s="15" t="s">
        <v>1912</v>
      </c>
      <c r="G12" s="13">
        <v>99551</v>
      </c>
      <c r="H12" s="14">
        <v>99576</v>
      </c>
      <c r="I12" s="13">
        <v>99612</v>
      </c>
      <c r="J12" s="15">
        <v>99640</v>
      </c>
    </row>
    <row r="13" s="2" customFormat="1" spans="2:10">
      <c r="B13" s="13" t="s">
        <v>1913</v>
      </c>
      <c r="C13" s="14" t="s">
        <v>1914</v>
      </c>
      <c r="D13" s="13" t="s">
        <v>1915</v>
      </c>
      <c r="E13" s="15" t="s">
        <v>1916</v>
      </c>
      <c r="G13" s="13">
        <v>99552</v>
      </c>
      <c r="H13" s="14">
        <v>99578</v>
      </c>
      <c r="I13" s="13">
        <v>99613</v>
      </c>
      <c r="J13" s="15">
        <v>99641</v>
      </c>
    </row>
    <row r="14" s="2" customFormat="1" spans="2:10">
      <c r="B14" s="13" t="s">
        <v>1917</v>
      </c>
      <c r="C14" s="14" t="s">
        <v>1918</v>
      </c>
      <c r="D14" s="13" t="s">
        <v>1919</v>
      </c>
      <c r="E14" s="15" t="s">
        <v>1920</v>
      </c>
      <c r="G14" s="13">
        <v>99553</v>
      </c>
      <c r="H14" s="14">
        <v>99579</v>
      </c>
      <c r="I14" s="13">
        <v>99614</v>
      </c>
      <c r="J14" s="15">
        <v>99642</v>
      </c>
    </row>
    <row r="15" s="2" customFormat="1" spans="2:10">
      <c r="B15" s="13" t="s">
        <v>1921</v>
      </c>
      <c r="C15" s="14" t="s">
        <v>1922</v>
      </c>
      <c r="D15" s="13" t="s">
        <v>1923</v>
      </c>
      <c r="E15" s="15" t="s">
        <v>1924</v>
      </c>
      <c r="G15" s="13">
        <v>99554</v>
      </c>
      <c r="H15" s="14">
        <v>99580</v>
      </c>
      <c r="I15" s="13">
        <v>99620</v>
      </c>
      <c r="J15" s="15">
        <v>99643</v>
      </c>
    </row>
    <row r="16" s="2" customFormat="1" spans="2:10">
      <c r="B16" s="13" t="s">
        <v>1925</v>
      </c>
      <c r="C16" s="14" t="s">
        <v>1926</v>
      </c>
      <c r="D16" s="13" t="s">
        <v>1927</v>
      </c>
      <c r="E16" s="15" t="s">
        <v>1928</v>
      </c>
      <c r="G16" s="13">
        <v>99555</v>
      </c>
      <c r="H16" s="14">
        <v>99581</v>
      </c>
      <c r="I16" s="13">
        <v>99621</v>
      </c>
      <c r="J16" s="15">
        <v>99644</v>
      </c>
    </row>
    <row r="17" s="2" customFormat="1" spans="2:15">
      <c r="B17" s="13" t="s">
        <v>1929</v>
      </c>
      <c r="C17" s="14" t="s">
        <v>1930</v>
      </c>
      <c r="D17" s="13" t="s">
        <v>1931</v>
      </c>
      <c r="E17" s="15" t="s">
        <v>1932</v>
      </c>
      <c r="G17" s="13">
        <v>99557</v>
      </c>
      <c r="H17" s="14">
        <v>99583</v>
      </c>
      <c r="I17" s="13">
        <v>99622</v>
      </c>
      <c r="J17" s="15">
        <v>99647</v>
      </c>
    </row>
    <row r="18" s="2" customFormat="1" spans="2:15">
      <c r="B18" s="13" t="s">
        <v>1933</v>
      </c>
      <c r="C18" s="14" t="s">
        <v>1934</v>
      </c>
      <c r="D18" s="13" t="s">
        <v>1935</v>
      </c>
      <c r="E18" s="15" t="s">
        <v>1936</v>
      </c>
      <c r="G18" s="13">
        <v>99558</v>
      </c>
      <c r="H18" s="14">
        <v>99584</v>
      </c>
      <c r="I18" s="13">
        <v>99623</v>
      </c>
      <c r="J18" s="15">
        <v>99648</v>
      </c>
      <c r="L18" s="16"/>
      <c r="M18" s="16"/>
      <c r="N18" s="16"/>
      <c r="O18" s="16"/>
    </row>
    <row r="19" s="2" customFormat="1" spans="2:15">
      <c r="B19" s="13" t="s">
        <v>1937</v>
      </c>
      <c r="C19" s="14" t="s">
        <v>1938</v>
      </c>
      <c r="D19" s="13" t="s">
        <v>1939</v>
      </c>
      <c r="E19" s="15" t="s">
        <v>1940</v>
      </c>
      <c r="G19" s="13">
        <v>99559</v>
      </c>
      <c r="H19" s="14">
        <v>99585</v>
      </c>
      <c r="I19" s="13">
        <v>99624</v>
      </c>
      <c r="J19" s="15">
        <v>99649</v>
      </c>
      <c r="L19" s="16"/>
      <c r="M19" s="16"/>
      <c r="N19" s="16"/>
      <c r="O19" s="16"/>
    </row>
    <row r="20" s="2" customFormat="1" spans="2:15">
      <c r="B20" s="13" t="s">
        <v>1941</v>
      </c>
      <c r="C20" s="14" t="s">
        <v>1942</v>
      </c>
      <c r="D20" s="13" t="s">
        <v>1943</v>
      </c>
      <c r="E20" s="15" t="s">
        <v>1944</v>
      </c>
      <c r="G20" s="13">
        <v>99560</v>
      </c>
      <c r="H20" s="14">
        <v>99586</v>
      </c>
      <c r="I20" s="13">
        <v>99625</v>
      </c>
      <c r="J20" s="15">
        <v>99650</v>
      </c>
      <c r="L20" s="16"/>
      <c r="M20" s="16"/>
      <c r="N20" s="16"/>
      <c r="O20" s="16"/>
    </row>
    <row r="21" s="2" customFormat="1" spans="2:15">
      <c r="B21" s="13" t="s">
        <v>1945</v>
      </c>
      <c r="C21" s="14" t="s">
        <v>1946</v>
      </c>
      <c r="D21" s="13" t="s">
        <v>1947</v>
      </c>
      <c r="E21" s="15" t="s">
        <v>1948</v>
      </c>
      <c r="G21" s="13">
        <v>99561</v>
      </c>
      <c r="H21" s="14">
        <v>99588</v>
      </c>
      <c r="I21" s="13">
        <v>99626</v>
      </c>
      <c r="J21" s="15">
        <v>99651</v>
      </c>
      <c r="L21" s="16"/>
      <c r="M21" s="16"/>
      <c r="N21" s="16"/>
      <c r="O21" s="16"/>
    </row>
    <row r="22" s="2" customFormat="1" spans="2:15">
      <c r="B22" s="13" t="s">
        <v>1949</v>
      </c>
      <c r="C22" s="14" t="s">
        <v>1950</v>
      </c>
      <c r="D22" s="13" t="s">
        <v>1951</v>
      </c>
      <c r="E22" s="15" t="s">
        <v>1952</v>
      </c>
      <c r="G22" s="13">
        <v>99563</v>
      </c>
      <c r="H22" s="14">
        <v>99589</v>
      </c>
      <c r="I22" s="13">
        <v>99627</v>
      </c>
      <c r="J22" s="15">
        <v>99653</v>
      </c>
      <c r="L22" s="16"/>
      <c r="M22" s="16"/>
      <c r="N22" s="16"/>
      <c r="O22" s="16"/>
    </row>
    <row r="23" s="2" customFormat="1" spans="2:15">
      <c r="B23" s="13" t="s">
        <v>1953</v>
      </c>
      <c r="C23" s="14" t="s">
        <v>1954</v>
      </c>
      <c r="D23" s="13" t="s">
        <v>1955</v>
      </c>
      <c r="E23" s="15" t="s">
        <v>1956</v>
      </c>
      <c r="G23" s="13">
        <v>99564</v>
      </c>
      <c r="H23" s="14">
        <v>99590</v>
      </c>
      <c r="I23" s="13">
        <v>99628</v>
      </c>
      <c r="J23" s="15">
        <v>99655</v>
      </c>
      <c r="L23" s="16"/>
      <c r="M23" s="16"/>
      <c r="N23" s="16"/>
      <c r="O23" s="16"/>
    </row>
    <row r="24" s="2" customFormat="1" spans="2:15">
      <c r="G24" s="13">
        <v>99565</v>
      </c>
      <c r="H24" s="14">
        <v>99591</v>
      </c>
      <c r="I24" s="13">
        <v>99629</v>
      </c>
      <c r="J24" s="15">
        <v>99656</v>
      </c>
      <c r="L24" s="16"/>
      <c r="M24" s="16"/>
      <c r="N24" s="16"/>
      <c r="O24" s="16"/>
    </row>
    <row r="25" s="2" customFormat="1" spans="2:15">
      <c r="G25" s="13">
        <v>99566</v>
      </c>
      <c r="H25" s="14">
        <v>99602</v>
      </c>
      <c r="I25" s="13">
        <v>99630</v>
      </c>
      <c r="J25" s="15">
        <v>99657</v>
      </c>
      <c r="L25" s="16"/>
      <c r="M25" s="16"/>
      <c r="N25" s="16"/>
      <c r="O25" s="16"/>
    </row>
    <row r="26" s="2" customFormat="1" spans="2:15">
      <c r="C26" s="17"/>
      <c r="G26" s="13">
        <v>99569</v>
      </c>
      <c r="H26" s="14">
        <v>99604</v>
      </c>
      <c r="I26" s="13">
        <v>99632</v>
      </c>
      <c r="J26" s="15">
        <v>99658</v>
      </c>
      <c r="L26" s="16"/>
      <c r="M26" s="16"/>
      <c r="N26" s="16"/>
      <c r="O26" s="18"/>
    </row>
    <row r="27" s="2" customFormat="1" spans="2:15">
      <c r="G27" s="13">
        <v>99659</v>
      </c>
      <c r="H27" s="14">
        <v>99684</v>
      </c>
      <c r="I27" s="13">
        <v>99726</v>
      </c>
      <c r="J27" s="15">
        <v>99748</v>
      </c>
      <c r="L27" s="16"/>
      <c r="M27" s="16"/>
      <c r="N27" s="16"/>
      <c r="O27" s="18"/>
    </row>
    <row r="28" s="2" customFormat="1" spans="2:15">
      <c r="G28" s="13">
        <v>99660</v>
      </c>
      <c r="H28" s="14">
        <v>99685</v>
      </c>
      <c r="I28" s="13">
        <v>99727</v>
      </c>
      <c r="J28" s="15">
        <v>99749</v>
      </c>
      <c r="L28" s="18"/>
      <c r="M28" s="18"/>
      <c r="N28" s="18"/>
      <c r="O28" s="18"/>
    </row>
    <row r="29" s="2" customFormat="1" spans="2:15">
      <c r="G29" s="13">
        <v>99661</v>
      </c>
      <c r="H29" s="14">
        <v>99686</v>
      </c>
      <c r="I29" s="13">
        <v>99729</v>
      </c>
      <c r="J29" s="15">
        <v>99750</v>
      </c>
      <c r="L29" s="18"/>
      <c r="M29" s="18"/>
      <c r="N29" s="18"/>
      <c r="O29" s="18"/>
    </row>
    <row r="30" s="2" customFormat="1" spans="2:15">
      <c r="G30" s="13">
        <v>99662</v>
      </c>
      <c r="H30" s="14">
        <v>99688</v>
      </c>
      <c r="I30" s="13">
        <v>99730</v>
      </c>
      <c r="J30" s="15">
        <v>99751</v>
      </c>
      <c r="L30" s="18"/>
      <c r="M30" s="18"/>
      <c r="N30" s="18"/>
      <c r="O30" s="18"/>
    </row>
    <row r="31" s="2" customFormat="1" spans="2:15">
      <c r="G31" s="13">
        <v>99663</v>
      </c>
      <c r="H31" s="14">
        <v>99689</v>
      </c>
      <c r="I31" s="13">
        <v>99731</v>
      </c>
      <c r="J31" s="15">
        <v>99752</v>
      </c>
      <c r="L31" s="18"/>
      <c r="M31" s="18"/>
      <c r="N31" s="18"/>
      <c r="O31" s="18"/>
    </row>
    <row r="32" s="2" customFormat="1" spans="2:15">
      <c r="G32" s="13">
        <v>99665</v>
      </c>
      <c r="H32" s="14">
        <v>99690</v>
      </c>
      <c r="I32" s="13">
        <v>99732</v>
      </c>
      <c r="J32" s="15">
        <v>99753</v>
      </c>
      <c r="L32" s="18"/>
      <c r="M32" s="18"/>
      <c r="N32" s="18"/>
      <c r="O32" s="18"/>
    </row>
    <row r="33" s="2" customFormat="1" spans="6:15">
      <c r="G33" s="13">
        <v>99666</v>
      </c>
      <c r="H33" s="14">
        <v>99691</v>
      </c>
      <c r="I33" s="13">
        <v>99733</v>
      </c>
      <c r="J33" s="15">
        <v>99754</v>
      </c>
      <c r="L33" s="18"/>
      <c r="M33" s="18"/>
      <c r="N33" s="18"/>
      <c r="O33" s="18"/>
    </row>
    <row r="34" s="2" customFormat="1" spans="6:15">
      <c r="F34" s="18"/>
      <c r="G34" s="13">
        <v>99667</v>
      </c>
      <c r="H34" s="14">
        <v>99692</v>
      </c>
      <c r="I34" s="13">
        <v>99734</v>
      </c>
      <c r="J34" s="15">
        <v>99755</v>
      </c>
      <c r="K34" s="18"/>
      <c r="L34" s="18"/>
      <c r="M34" s="18"/>
      <c r="N34" s="18"/>
      <c r="O34" s="18"/>
    </row>
    <row r="35" spans="6:15">
      <c r="G35" s="13">
        <v>99668</v>
      </c>
      <c r="H35" s="14">
        <v>99693</v>
      </c>
      <c r="I35" s="13">
        <v>99736</v>
      </c>
      <c r="J35" s="15">
        <v>99756</v>
      </c>
    </row>
    <row r="36" spans="6:15">
      <c r="G36" s="13">
        <v>99670</v>
      </c>
      <c r="H36" s="14">
        <v>99694</v>
      </c>
      <c r="I36" s="13">
        <v>99737</v>
      </c>
      <c r="J36" s="15">
        <v>99757</v>
      </c>
    </row>
    <row r="37" spans="6:15">
      <c r="G37" s="13">
        <v>99671</v>
      </c>
      <c r="H37" s="14">
        <v>99695</v>
      </c>
      <c r="I37" s="13">
        <v>99738</v>
      </c>
      <c r="J37" s="15">
        <v>99758</v>
      </c>
    </row>
    <row r="38" spans="6:15">
      <c r="G38" s="13">
        <v>99675</v>
      </c>
      <c r="H38" s="14">
        <v>99696</v>
      </c>
      <c r="I38" s="13">
        <v>99739</v>
      </c>
      <c r="J38" s="15">
        <v>99759</v>
      </c>
    </row>
    <row r="39" spans="6:15">
      <c r="G39" s="13">
        <v>99676</v>
      </c>
      <c r="H39" s="14">
        <v>99697</v>
      </c>
      <c r="I39" s="13">
        <v>99740</v>
      </c>
      <c r="J39" s="15">
        <v>99760</v>
      </c>
    </row>
    <row r="40" spans="6:15">
      <c r="G40" s="13">
        <v>99677</v>
      </c>
      <c r="H40" s="14">
        <v>99704</v>
      </c>
      <c r="I40" s="13">
        <v>99741</v>
      </c>
      <c r="J40" s="15">
        <v>99761</v>
      </c>
    </row>
    <row r="41" spans="6:15">
      <c r="G41" s="13">
        <v>99678</v>
      </c>
      <c r="H41" s="14">
        <v>99714</v>
      </c>
      <c r="I41" s="13">
        <v>99742</v>
      </c>
      <c r="J41" s="15">
        <v>99762</v>
      </c>
    </row>
    <row r="42" spans="6:15">
      <c r="G42" s="13">
        <v>99679</v>
      </c>
      <c r="H42" s="14">
        <v>99720</v>
      </c>
      <c r="I42" s="13">
        <v>99743</v>
      </c>
      <c r="J42" s="15">
        <v>99763</v>
      </c>
    </row>
    <row r="43" spans="6:15">
      <c r="G43" s="13">
        <v>99680</v>
      </c>
      <c r="H43" s="14">
        <v>99721</v>
      </c>
      <c r="I43" s="13">
        <v>99744</v>
      </c>
      <c r="J43" s="15">
        <v>99764</v>
      </c>
    </row>
    <row r="44" spans="6:15">
      <c r="G44" s="13">
        <v>99681</v>
      </c>
      <c r="H44" s="14">
        <v>99722</v>
      </c>
      <c r="I44" s="13">
        <v>99745</v>
      </c>
      <c r="J44" s="15">
        <v>99765</v>
      </c>
    </row>
    <row r="45" spans="6:15">
      <c r="G45" s="13">
        <v>99682</v>
      </c>
      <c r="H45" s="14">
        <v>99723</v>
      </c>
      <c r="I45" s="13">
        <v>99746</v>
      </c>
      <c r="J45" s="15">
        <v>99766</v>
      </c>
    </row>
    <row r="46" spans="6:15">
      <c r="G46" s="13">
        <v>99683</v>
      </c>
      <c r="H46" s="14">
        <v>99724</v>
      </c>
      <c r="I46" s="13">
        <v>99747</v>
      </c>
      <c r="J46" s="15">
        <v>99767</v>
      </c>
    </row>
    <row r="47" spans="6:15">
      <c r="G47" s="13">
        <v>99768</v>
      </c>
      <c r="H47" s="14">
        <v>99789</v>
      </c>
      <c r="I47" s="13">
        <v>99921</v>
      </c>
      <c r="J47" s="15">
        <v>99841</v>
      </c>
    </row>
    <row r="48" spans="6:15">
      <c r="G48" s="13">
        <v>99769</v>
      </c>
      <c r="H48" s="14">
        <v>99790</v>
      </c>
      <c r="I48" s="13">
        <v>99922</v>
      </c>
      <c r="J48" s="15">
        <v>99850</v>
      </c>
    </row>
    <row r="49" spans="7:10">
      <c r="G49" s="13">
        <v>99770</v>
      </c>
      <c r="H49" s="14">
        <v>99791</v>
      </c>
      <c r="I49" s="13">
        <v>99923</v>
      </c>
      <c r="J49" s="15">
        <v>99903</v>
      </c>
    </row>
    <row r="50" spans="7:10">
      <c r="G50" s="13">
        <v>99771</v>
      </c>
      <c r="H50" s="14">
        <v>99820</v>
      </c>
      <c r="I50" s="13">
        <v>99925</v>
      </c>
      <c r="J50" s="15">
        <v>99918</v>
      </c>
    </row>
    <row r="51" spans="7:10">
      <c r="G51" s="13">
        <v>99772</v>
      </c>
      <c r="H51" s="14">
        <v>99825</v>
      </c>
      <c r="I51" s="13">
        <v>99926</v>
      </c>
      <c r="J51" s="15">
        <v>99919</v>
      </c>
    </row>
    <row r="52" spans="7:10">
      <c r="G52" s="13">
        <v>99773</v>
      </c>
      <c r="H52" s="14">
        <v>99826</v>
      </c>
      <c r="I52" s="13">
        <v>99927</v>
      </c>
      <c r="J52" s="15">
        <v>99920</v>
      </c>
    </row>
    <row r="53" spans="7:10">
      <c r="G53" s="13">
        <v>99774</v>
      </c>
      <c r="H53" s="14">
        <v>99827</v>
      </c>
      <c r="I53" s="13">
        <v>99929</v>
      </c>
      <c r="J53" s="15">
        <v>99833</v>
      </c>
    </row>
    <row r="54" spans="7:10">
      <c r="G54" s="13">
        <v>99776</v>
      </c>
      <c r="H54" s="14">
        <v>99829</v>
      </c>
      <c r="I54" s="13">
        <v>99950</v>
      </c>
      <c r="J54" s="15">
        <v>99835</v>
      </c>
    </row>
    <row r="55" spans="7:10">
      <c r="G55" s="13">
        <v>99777</v>
      </c>
      <c r="H55" s="14">
        <v>99830</v>
      </c>
      <c r="I55" s="13">
        <v>99784</v>
      </c>
      <c r="J55" s="15">
        <v>99836</v>
      </c>
    </row>
    <row r="56" spans="7:10">
      <c r="G56" s="13">
        <v>99778</v>
      </c>
      <c r="H56" s="14">
        <v>99832</v>
      </c>
      <c r="I56" s="13">
        <v>99785</v>
      </c>
      <c r="J56" s="15">
        <v>99840</v>
      </c>
    </row>
    <row r="57" spans="7:10">
      <c r="G57" s="13">
        <v>99779</v>
      </c>
      <c r="H57" s="14">
        <v>99787</v>
      </c>
      <c r="I57" s="13">
        <v>99786</v>
      </c>
      <c r="J57" s="15">
        <v>99788</v>
      </c>
    </row>
    <row r="58" spans="7:10">
      <c r="G58" s="13">
        <v>99780</v>
      </c>
      <c r="H58" s="14">
        <v>99781</v>
      </c>
      <c r="I58" s="13">
        <v>99782</v>
      </c>
      <c r="J58" s="15">
        <v>99783</v>
      </c>
    </row>
    <row r="67" spans="4:4">
      <c r="D67" s="16"/>
    </row>
    <row r="68" spans="4:4">
      <c r="D68" s="18"/>
    </row>
    <row r="69" spans="4:4">
      <c r="D69" s="18"/>
    </row>
    <row r="70" spans="4:4">
      <c r="D70" s="18"/>
    </row>
    <row r="71" spans="4:4">
      <c r="D71" s="18"/>
    </row>
    <row r="72" spans="4:4">
      <c r="D72" s="18"/>
    </row>
    <row r="73" spans="4:4">
      <c r="D73" s="18"/>
    </row>
  </sheetData>
  <mergeCells count="6">
    <mergeCell ref="B3:J3"/>
    <mergeCell ref="B5:E5"/>
    <mergeCell ref="G5:J5"/>
    <mergeCell ref="B1:C2"/>
    <mergeCell ref="D1:H2"/>
    <mergeCell ref="I1:J2"/>
  </mergeCells>
  <pageMargins left="0.75" right="0.75" top="1" bottom="1" header="0.5" footer="0.5"/>
  <pageSetup paperSize="256"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5" master="" otherUserPermission="visible"/>
  <rangeList sheetStid="13" master="" otherUserPermission="visible"/>
  <rangeList sheetStid="17" master="" otherUserPermission="visible"/>
  <rangeList sheetStid="12" master="" otherUserPermission="visible"/>
  <rangeList sheetStid="1" master="" otherUserPermission="visible"/>
  <rangeList sheetStid="2" master="" otherUserPermission="visible">
    <arrUserId title="区域1" rangeCreator="" othersAccessPermission="edit"/>
    <arrUserId title="区域1_1" rangeCreator="" othersAccessPermission="edit"/>
    <arrUserId title="区域1_1_1_1_2" rangeCreator="" othersAccessPermission="edit"/>
    <arrUserId title="区域1_1_2" rangeCreator="" othersAccessPermission="edit"/>
    <arrUserId title="区域1_3" rangeCreator="" othersAccessPermission="edit"/>
    <arrUserId title="区域1_1_1" rangeCreator="" othersAccessPermission="edit"/>
    <arrUserId title="区域1_1_1_1_2_1" rangeCreator="" othersAccessPermission="edit"/>
    <arrUserId title="区域1_1_2_1" rangeCreator="" othersAccessPermission="edit"/>
    <arrUserId title="区域1_2" rangeCreator="" othersAccessPermission="edit"/>
    <arrUserId title="区域1_1_2_2" rangeCreator="" othersAccessPermission="edit"/>
  </rangeList>
  <rangeList sheetStid="14" master="" otherUserPermission="visible">
    <arrUserId title="区域1_1" rangeCreator="" othersAccessPermission="edit"/>
    <arrUserId title="区域1_1_2" rangeCreator="" othersAccessPermission="edit"/>
    <arrUserId title="区域1_1_2_1" rangeCreator="" othersAccessPermission="edit"/>
    <arrUserId title="区域1_1_2_1_1" rangeCreator="" othersAccessPermission="edit"/>
    <arrUserId title="区域1_2" rangeCreator="" othersAccessPermission="edit"/>
    <arrUserId title="区域1_1_2_1_2" rangeCreator="" othersAccessPermission="edit"/>
  </rangeList>
  <rangeList sheetStid="3" master="" otherUserPermission="visible">
    <arrUserId title="区域1_1_2" rangeCreator="" othersAccessPermission="edit"/>
  </rangeList>
  <rangeList sheetStid="4" master="" otherUserPermission="visible"/>
  <rangeList sheetStid="8"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LOXSON自助查询FBA小助手</vt:lpstr>
      <vt:lpstr>LXN-赔偿说明及发货须知</vt:lpstr>
      <vt:lpstr>船期表</vt:lpstr>
      <vt:lpstr>华东全美海派系列</vt:lpstr>
      <vt:lpstr>华东快船海卡系列</vt:lpstr>
      <vt:lpstr>华东全美快线普卡系列</vt:lpstr>
      <vt:lpstr>华东全美经济普卡系列</vt:lpstr>
      <vt:lpstr>华东全美商私卡</vt:lpstr>
      <vt:lpstr>发票模版</vt:lpstr>
      <vt:lpstr>美国亚马逊仓库</vt:lpstr>
      <vt:lpstr>美国亚马逊常见偏远地址</vt:lpstr>
      <vt:lpstr>美国海运偏远邮编</vt:lpstr>
      <vt:lpstr>夏威夷&amp;阿拉斯加邮编无服务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18176</dc:creator>
  <cp:lastModifiedBy>你是哪块小</cp:lastModifiedBy>
  <dcterms:created xsi:type="dcterms:W3CDTF">2025-11-28T07:04:00Z</dcterms:created>
  <dcterms:modified xsi:type="dcterms:W3CDTF">2025-12-11T16:11:10Z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AB5339173F8D4F3BBF720EE45BFC83ED_13</vt:lpwstr>
  </property>
  <property fmtid="{D5CDD505-2E9C-101B-9397-08002B2CF9AE}" pid="3" name="KSOProductBuildVer">
    <vt:lpwstr>2052-12.1.0.24034</vt:lpwstr>
  </property>
  <property fmtid="{D5CDD505-2E9C-101B-9397-08002B2CF9AE}" pid="4" name="CalculationRule">
    <vt:i4>0</vt:i4>
  </property>
</Properties>
</file>