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d_ds_car365\part_2_statistics\S10_L31\"/>
    </mc:Choice>
  </mc:AlternateContent>
  <xr:revisionPtr revIDLastSave="0" documentId="13_ncr:1_{C499FD49-8C2F-41B4-B5A1-34E620C335C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0" l="1"/>
  <c r="E29" i="10"/>
  <c r="E28" i="10"/>
  <c r="E27" i="10"/>
  <c r="E26" i="10"/>
  <c r="E25" i="10"/>
  <c r="D25" i="10"/>
  <c r="G21" i="10"/>
  <c r="G20" i="10"/>
  <c r="G19" i="10"/>
  <c r="G18" i="10"/>
  <c r="G17" i="10"/>
  <c r="G16" i="10"/>
  <c r="G15" i="10"/>
  <c r="F21" i="10"/>
  <c r="F20" i="10"/>
  <c r="F19" i="10"/>
  <c r="F18" i="10"/>
  <c r="F17" i="10"/>
  <c r="F16" i="10"/>
  <c r="F15" i="10"/>
  <c r="E20" i="10"/>
  <c r="E19" i="10"/>
  <c r="E18" i="10"/>
  <c r="E17" i="10"/>
  <c r="E16" i="10"/>
  <c r="E15" i="10"/>
  <c r="F12" i="10"/>
  <c r="D16" i="10"/>
  <c r="D17" i="10" s="1"/>
  <c r="D15" i="10"/>
  <c r="E12" i="10"/>
  <c r="D26" i="10" l="1"/>
  <c r="F25" i="10"/>
  <c r="D18" i="10"/>
  <c r="G25" i="10" l="1"/>
  <c r="D27" i="10"/>
  <c r="F26" i="10"/>
  <c r="G26" i="10" s="1"/>
  <c r="D19" i="10"/>
  <c r="D20" i="10" s="1"/>
  <c r="D28" i="10" l="1"/>
  <c r="F27" i="10"/>
  <c r="G27" i="10" s="1"/>
  <c r="D29" i="10" l="1"/>
  <c r="F28" i="10"/>
  <c r="G28" i="10" s="1"/>
  <c r="D30" i="10" l="1"/>
  <c r="F29" i="10"/>
  <c r="G29" i="10" s="1"/>
  <c r="F30" i="10" l="1"/>
  <c r="G30" i="10" s="1"/>
  <c r="G31" i="10" s="1"/>
  <c r="F31" i="10" l="1"/>
</calcChain>
</file>

<file path=xl/sharedStrings.xml><?xml version="1.0" encoding="utf-8"?>
<sst xmlns="http://schemas.openxmlformats.org/spreadsheetml/2006/main" count="28" uniqueCount="21">
  <si>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</si>
  <si>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</si>
  <si>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</si>
  <si>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</si>
  <si>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</si>
  <si>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</si>
  <si>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</si>
  <si>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</si>
  <si>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</si>
  <si>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</si>
  <si>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</si>
  <si>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</si>
  <si>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</si>
  <si>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Size</t>
  </si>
  <si>
    <t>Start</t>
  </si>
  <si>
    <t>End</t>
  </si>
  <si>
    <t>Set 1</t>
  </si>
  <si>
    <t>Set 2</t>
  </si>
  <si>
    <t>Freq</t>
  </si>
  <si>
    <t>Total</t>
  </si>
  <si>
    <t>Rel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</si>
</sst>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9" fontId="1" fillId="2" borderId="0" xfId="1" applyFont="1" applyFill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>
      <selection activeCell="H23" sqref="H23"/>
    </sheetView>
  </sheetViews>
  <sheetFormatPr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8" t="s">
        <v>2</v>
      </c>
      <c r="C3" s="3" t="s">
        <v>3</v>
      </c>
    </row>
    <row r="4" spans="2:17" x14ac:dyDescent="0.2">
      <c r="B4" s="8" t="s">
        <v>4</v>
      </c>
      <c r="C4" s="3" t="s">
        <v>12</v>
      </c>
    </row>
    <row r="5" spans="2:17" x14ac:dyDescent="0.2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x14ac:dyDescent="0.2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E11" s="5" t="s">
        <v>17</v>
      </c>
      <c r="F11" s="5" t="s">
        <v>16</v>
      </c>
      <c r="Q11" s="1"/>
    </row>
    <row r="12" spans="2:17" ht="12.75" thickBot="1" x14ac:dyDescent="0.25">
      <c r="B12" s="6" t="s">
        <v>1</v>
      </c>
      <c r="D12" s="3" t="s">
        <v>13</v>
      </c>
      <c r="E12" s="5">
        <f>(B32-B13)/6</f>
        <v>45.666666666666664</v>
      </c>
      <c r="F12" s="5">
        <f>ROUNDUP(E12,0)</f>
        <v>46</v>
      </c>
      <c r="Q12" s="1"/>
    </row>
    <row r="13" spans="2:17" x14ac:dyDescent="0.2">
      <c r="B13" s="3">
        <v>8</v>
      </c>
      <c r="D13" s="3" t="s">
        <v>16</v>
      </c>
      <c r="Q13" s="2"/>
    </row>
    <row r="14" spans="2:17" x14ac:dyDescent="0.2">
      <c r="B14" s="3">
        <v>30</v>
      </c>
      <c r="D14" s="3" t="s">
        <v>14</v>
      </c>
      <c r="E14" s="5" t="s">
        <v>15</v>
      </c>
      <c r="F14" s="5" t="s">
        <v>18</v>
      </c>
      <c r="G14" s="5" t="s">
        <v>20</v>
      </c>
      <c r="Q14" s="2"/>
    </row>
    <row r="15" spans="2:17" x14ac:dyDescent="0.2">
      <c r="B15" s="3">
        <v>30</v>
      </c>
      <c r="D15" s="3">
        <f>B13</f>
        <v>8</v>
      </c>
      <c r="E15" s="5">
        <f>D15+F12</f>
        <v>54</v>
      </c>
      <c r="F15" s="5">
        <f>COUNTIFS($B$13:$B$32,"&gt;="&amp;D15,$B$13:$B$32,"&lt;="&amp;E15)</f>
        <v>4</v>
      </c>
      <c r="G15" s="18">
        <f>F15/$F$21</f>
        <v>0.2</v>
      </c>
      <c r="I15" s="8"/>
      <c r="Q15" s="2"/>
    </row>
    <row r="16" spans="2:17" x14ac:dyDescent="0.2">
      <c r="B16" s="3">
        <v>50</v>
      </c>
      <c r="D16" s="3">
        <f>E15</f>
        <v>54</v>
      </c>
      <c r="E16" s="5">
        <f>D16+$F$12</f>
        <v>100</v>
      </c>
      <c r="F16" s="5">
        <f>COUNTIFS($B$13:$B$32,"&gt;="&amp;D16,$B$13:$B$32,"&lt;="&amp;E16)</f>
        <v>2</v>
      </c>
      <c r="G16" s="18">
        <f>F16/$F$21</f>
        <v>0.1</v>
      </c>
      <c r="Q16" s="2"/>
    </row>
    <row r="17" spans="2:17" ht="12.75" x14ac:dyDescent="0.2">
      <c r="B17" s="3">
        <v>86</v>
      </c>
      <c r="D17" s="3">
        <f>E16</f>
        <v>100</v>
      </c>
      <c r="E17" s="5">
        <f>D17+$F$12</f>
        <v>146</v>
      </c>
      <c r="F17" s="5">
        <f>COUNTIFS($B$13:$B$32,"&gt;="&amp;D17,$B$13:$B$32,"&lt;="&amp;E17)</f>
        <v>2</v>
      </c>
      <c r="G17" s="18">
        <f>F17/$F$21</f>
        <v>0.1</v>
      </c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">
      <c r="B18" s="3">
        <v>94</v>
      </c>
      <c r="D18" s="3">
        <f>E17</f>
        <v>146</v>
      </c>
      <c r="E18" s="5">
        <f>D18+$F$12</f>
        <v>192</v>
      </c>
      <c r="F18" s="5">
        <f>COUNTIFS($B$13:$B$32,"&gt;="&amp;D18,$B$13:$B$32,"&lt;="&amp;E18)</f>
        <v>3</v>
      </c>
      <c r="G18" s="18">
        <f>F18/$F$21</f>
        <v>0.15</v>
      </c>
      <c r="H18" s="11"/>
      <c r="I18" s="11"/>
      <c r="J18" s="11"/>
      <c r="K18" s="11"/>
      <c r="L18" s="11"/>
      <c r="M18" s="9"/>
      <c r="N18" s="9"/>
      <c r="O18" s="9"/>
      <c r="Q18" s="2"/>
    </row>
    <row r="19" spans="2:17" x14ac:dyDescent="0.2">
      <c r="B19" s="3">
        <v>102</v>
      </c>
      <c r="C19" s="7"/>
      <c r="D19" s="3">
        <f>E18</f>
        <v>192</v>
      </c>
      <c r="E19" s="5">
        <f>D19+$F$12</f>
        <v>238</v>
      </c>
      <c r="F19" s="5">
        <f>COUNTIFS($B$13:$B$32,"&gt;="&amp;D19,$B$13:$B$32,"&lt;="&amp;E19)</f>
        <v>1</v>
      </c>
      <c r="G19" s="18">
        <f>F19/$F$21</f>
        <v>0.05</v>
      </c>
      <c r="H19" s="11"/>
      <c r="I19" s="7"/>
      <c r="J19" s="12"/>
      <c r="K19" s="13"/>
      <c r="L19" s="11"/>
      <c r="M19" s="9"/>
      <c r="N19" s="9"/>
      <c r="O19" s="9"/>
    </row>
    <row r="20" spans="2:17" x14ac:dyDescent="0.2">
      <c r="B20" s="3">
        <v>110</v>
      </c>
      <c r="C20" s="9"/>
      <c r="D20" s="3">
        <f>E19</f>
        <v>238</v>
      </c>
      <c r="E20" s="5">
        <f>D20+$F$12</f>
        <v>284</v>
      </c>
      <c r="F20" s="5">
        <f>COUNTIFS($B$13:$B$32,"&gt;="&amp;D20,$B$13:$B$32,"&lt;="&amp;E20)</f>
        <v>8</v>
      </c>
      <c r="G20" s="18">
        <f>F20/$F$21</f>
        <v>0.4</v>
      </c>
      <c r="H20" s="11"/>
      <c r="I20" s="7"/>
      <c r="J20" s="14"/>
      <c r="K20" s="11"/>
      <c r="L20" s="11"/>
      <c r="M20" s="9"/>
      <c r="N20" s="9"/>
      <c r="O20" s="9"/>
    </row>
    <row r="21" spans="2:17" x14ac:dyDescent="0.2">
      <c r="B21" s="3">
        <v>169</v>
      </c>
      <c r="C21" s="9"/>
      <c r="D21" s="11"/>
      <c r="E21" s="11" t="s">
        <v>19</v>
      </c>
      <c r="F21" s="11">
        <f>SUM(F15:F20)</f>
        <v>20</v>
      </c>
      <c r="G21" s="19">
        <f>SUM(G15:G20)</f>
        <v>1</v>
      </c>
      <c r="H21" s="11"/>
      <c r="I21" s="11"/>
      <c r="J21" s="11"/>
      <c r="K21" s="11"/>
      <c r="L21" s="11"/>
      <c r="M21" s="9"/>
      <c r="N21" s="9"/>
      <c r="O21" s="9"/>
    </row>
    <row r="22" spans="2:17" x14ac:dyDescent="0.2">
      <c r="B22" s="3">
        <v>170</v>
      </c>
      <c r="C22" s="9"/>
      <c r="D22" s="7"/>
      <c r="E22" s="7"/>
      <c r="F22" s="7"/>
      <c r="G22" s="7"/>
      <c r="H22" s="11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D23" s="3" t="s">
        <v>17</v>
      </c>
      <c r="H23" s="11"/>
      <c r="I23" s="16"/>
      <c r="J23" s="16"/>
      <c r="K23" s="15"/>
      <c r="L23" s="16"/>
      <c r="M23" s="9"/>
      <c r="N23" s="9"/>
      <c r="O23" s="9"/>
    </row>
    <row r="24" spans="2:17" x14ac:dyDescent="0.2">
      <c r="B24" s="3">
        <v>236</v>
      </c>
      <c r="C24" s="9"/>
      <c r="D24" s="3" t="s">
        <v>14</v>
      </c>
      <c r="E24" s="5" t="s">
        <v>15</v>
      </c>
      <c r="F24" s="5" t="s">
        <v>18</v>
      </c>
      <c r="G24" s="5" t="s">
        <v>20</v>
      </c>
      <c r="H24" s="11"/>
      <c r="I24" s="16"/>
      <c r="J24" s="16"/>
      <c r="K24" s="15"/>
      <c r="L24" s="16"/>
      <c r="M24" s="9"/>
      <c r="N24" s="9"/>
      <c r="O24" s="9"/>
    </row>
    <row r="25" spans="2:17" x14ac:dyDescent="0.2">
      <c r="B25" s="3">
        <v>240</v>
      </c>
      <c r="C25" s="9"/>
      <c r="D25" s="1">
        <f>B13</f>
        <v>8</v>
      </c>
      <c r="E25" s="20">
        <f>D25+$E$12</f>
        <v>53.666666666666664</v>
      </c>
      <c r="F25" s="5">
        <f>COUNTIFS($B$13:$B$32,"&gt;="&amp;D25,$B$13:$B$32,"&lt;="&amp;E25)</f>
        <v>4</v>
      </c>
      <c r="G25" s="18">
        <f>F25/$F$21</f>
        <v>0.2</v>
      </c>
      <c r="H25" s="11"/>
      <c r="I25" s="16"/>
      <c r="J25" s="16"/>
      <c r="K25" s="15"/>
      <c r="L25" s="16"/>
      <c r="M25" s="9"/>
      <c r="N25" s="9"/>
      <c r="O25" s="9"/>
    </row>
    <row r="26" spans="2:17" x14ac:dyDescent="0.2">
      <c r="B26" s="3">
        <v>241</v>
      </c>
      <c r="C26" s="9"/>
      <c r="D26" s="1">
        <f>E25</f>
        <v>53.666666666666664</v>
      </c>
      <c r="E26" s="20">
        <f>D26+$E$12</f>
        <v>99.333333333333329</v>
      </c>
      <c r="F26" s="5">
        <f>COUNTIFS($B$13:$B$32,"&gt;="&amp;D26,$B$13:$B$32,"&lt;="&amp;E26)</f>
        <v>2</v>
      </c>
      <c r="G26" s="18">
        <f>F26/$F$21</f>
        <v>0.1</v>
      </c>
      <c r="H26" s="11"/>
      <c r="I26" s="16"/>
      <c r="J26" s="16"/>
      <c r="K26" s="15"/>
      <c r="L26" s="16"/>
      <c r="M26" s="9"/>
      <c r="N26" s="9"/>
      <c r="O26" s="9"/>
    </row>
    <row r="27" spans="2:17" x14ac:dyDescent="0.2">
      <c r="B27" s="3">
        <v>242</v>
      </c>
      <c r="C27" s="9"/>
      <c r="D27" s="1">
        <f>E26</f>
        <v>99.333333333333329</v>
      </c>
      <c r="E27" s="20">
        <f>D27+$E$12</f>
        <v>145</v>
      </c>
      <c r="F27" s="5">
        <f>COUNTIFS($B$13:$B$32,"&gt;="&amp;D27,$B$13:$B$32,"&lt;="&amp;E27)</f>
        <v>2</v>
      </c>
      <c r="G27" s="18">
        <f>F27/$F$21</f>
        <v>0.1</v>
      </c>
      <c r="H27" s="11"/>
      <c r="I27" s="16"/>
      <c r="J27" s="16"/>
      <c r="K27" s="15"/>
      <c r="L27" s="16"/>
      <c r="M27" s="9"/>
      <c r="N27" s="9"/>
      <c r="O27" s="9"/>
    </row>
    <row r="28" spans="2:17" x14ac:dyDescent="0.2">
      <c r="B28" s="3">
        <v>255</v>
      </c>
      <c r="C28" s="9"/>
      <c r="D28" s="1">
        <f>E27</f>
        <v>145</v>
      </c>
      <c r="E28" s="20">
        <f>D28+$E$12</f>
        <v>190.66666666666666</v>
      </c>
      <c r="F28" s="5">
        <f>COUNTIFS($B$13:$B$32,"&gt;="&amp;D28,$B$13:$B$32,"&lt;="&amp;E28)</f>
        <v>3</v>
      </c>
      <c r="G28" s="18">
        <f>F28/$F$21</f>
        <v>0.15</v>
      </c>
      <c r="H28" s="11"/>
      <c r="I28" s="16"/>
      <c r="J28" s="16"/>
      <c r="K28" s="15"/>
      <c r="L28" s="16"/>
      <c r="M28" s="9"/>
      <c r="N28" s="9"/>
      <c r="O28" s="9"/>
    </row>
    <row r="29" spans="2:17" x14ac:dyDescent="0.2">
      <c r="B29" s="3">
        <v>262</v>
      </c>
      <c r="C29" s="9"/>
      <c r="D29" s="1">
        <f>E28</f>
        <v>190.66666666666666</v>
      </c>
      <c r="E29" s="20">
        <f>D29+$E$12</f>
        <v>236.33333333333331</v>
      </c>
      <c r="F29" s="5">
        <f>COUNTIFS($B$13:$B$32,"&gt;="&amp;D29,$B$13:$B$32,"&lt;="&amp;E29)</f>
        <v>1</v>
      </c>
      <c r="G29" s="18">
        <f>F29/$F$21</f>
        <v>0.05</v>
      </c>
      <c r="H29" s="11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D30" s="1">
        <f>E29</f>
        <v>236.33333333333331</v>
      </c>
      <c r="E30" s="20">
        <f>D30+$E$12</f>
        <v>282</v>
      </c>
      <c r="F30" s="5">
        <f>COUNTIFS($B$13:$B$32,"&gt;="&amp;D30,$B$13:$B$32,"&lt;="&amp;E30)</f>
        <v>8</v>
      </c>
      <c r="G30" s="18">
        <f>F30/$F$21</f>
        <v>0.4</v>
      </c>
      <c r="H30" s="11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D31" s="11"/>
      <c r="E31" s="11" t="s">
        <v>19</v>
      </c>
      <c r="F31" s="11">
        <f>SUM(F25:F30)</f>
        <v>20</v>
      </c>
      <c r="G31" s="19">
        <f>SUM(G25:G30)</f>
        <v>1</v>
      </c>
      <c r="H31" s="11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7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7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7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7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7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gabriel carcamo marambio</cp:lastModifiedBy>
  <dcterms:created xsi:type="dcterms:W3CDTF">2017-04-19T06:27:11Z</dcterms:created>
  <dcterms:modified xsi:type="dcterms:W3CDTF">2019-01-21T21:10:29Z</dcterms:modified>
</cp:coreProperties>
</file>