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ills\ML\Deep learning\"/>
    </mc:Choice>
  </mc:AlternateContent>
  <xr:revisionPtr revIDLastSave="0" documentId="13_ncr:1_{06004A99-A05F-4B26-B9ED-651768ACA3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e " sheetId="5" r:id="rId1"/>
    <sheet name="data" sheetId="1" r:id="rId2"/>
    <sheet name="Sheet9" sheetId="10" r:id="rId3"/>
    <sheet name="Sheet1" sheetId="2" r:id="rId4"/>
    <sheet name="Sheet2" sheetId="3" r:id="rId5"/>
    <sheet name="Sheet3" sheetId="4" r:id="rId6"/>
    <sheet name="data 2" sheetId="7" r:id="rId7"/>
    <sheet name="Sheet7" sheetId="8" r:id="rId8"/>
    <sheet name="Sheet8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1"/>
  <c r="I2" i="1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2" i="7"/>
  <c r="W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2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2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2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2" i="7"/>
</calcChain>
</file>

<file path=xl/sharedStrings.xml><?xml version="1.0" encoding="utf-8"?>
<sst xmlns="http://schemas.openxmlformats.org/spreadsheetml/2006/main" count="297" uniqueCount="72">
  <si>
    <t>Year</t>
  </si>
  <si>
    <t>S_GDP</t>
  </si>
  <si>
    <t>S_FDI_I</t>
  </si>
  <si>
    <t>S_FDI_O</t>
  </si>
  <si>
    <t>RnD_T</t>
  </si>
  <si>
    <t>gdp per capita</t>
  </si>
  <si>
    <t>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</si>
  <si>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</si>
  <si>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</si>
  <si>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</si>
  <si>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</si>
  <si>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</si>
  <si>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</si>
  <si>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</si>
  <si>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</si>
  <si>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</si>
  <si>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</si>
  <si>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</si>
  <si>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</si>
  <si>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</si>
  <si>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</si>
  <si>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</si>
  <si>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</si>
  <si>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</si>
  <si>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</si>
  <si>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</si>
  <si>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</si>
  <si>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</si>
  <si>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</si>
  <si>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</si>
  <si>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</si>
  <si>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for model 2</t>
  </si>
  <si>
    <t>SUMMARY OUTPUT for model 3</t>
  </si>
  <si>
    <t>D_T</t>
  </si>
  <si>
    <t>D_A</t>
  </si>
  <si>
    <t>D_B</t>
  </si>
  <si>
    <t>D_C</t>
  </si>
  <si>
    <t>D_F</t>
  </si>
  <si>
    <t>D_G</t>
  </si>
  <si>
    <t>Sector</t>
  </si>
  <si>
    <t>2015</t>
  </si>
  <si>
    <t>2016</t>
  </si>
  <si>
    <t>2017</t>
  </si>
  <si>
    <t>2018</t>
  </si>
  <si>
    <t>2019</t>
  </si>
  <si>
    <t>2020</t>
  </si>
  <si>
    <t>A Agriculture, forestry and fishing (01-03)</t>
  </si>
  <si>
    <t>B Mining and quarrying (05-09)</t>
  </si>
  <si>
    <t>C Manufacturing (10-33)</t>
  </si>
  <si>
    <t>F Construction (41-43)</t>
  </si>
  <si>
    <t>G-U Services (45-99)</t>
  </si>
  <si>
    <t xml:space="preserve">inward </t>
  </si>
  <si>
    <t>outward</t>
  </si>
  <si>
    <t>sec gdp</t>
  </si>
  <si>
    <t>rnd</t>
  </si>
  <si>
    <t>gpc</t>
  </si>
  <si>
    <t>S_FDI_I A</t>
  </si>
  <si>
    <t>S_FDI_I B</t>
  </si>
  <si>
    <t>S_FDI_I C</t>
  </si>
  <si>
    <t>S_FDI_I F</t>
  </si>
  <si>
    <t>S_FDI_I G</t>
  </si>
  <si>
    <t>S_FDI_O A</t>
  </si>
  <si>
    <t>S_FDI_O B</t>
  </si>
  <si>
    <t>S_FDI_O C</t>
  </si>
  <si>
    <t>S_FDI_O F</t>
  </si>
  <si>
    <t>S_FDI_O G</t>
  </si>
  <si>
    <t>SUMMARY OUTPUT for model 4</t>
  </si>
  <si>
    <t>RESIDUAL OUTPUT</t>
  </si>
  <si>
    <t>Observation</t>
  </si>
  <si>
    <t>Predicted S_GDP</t>
  </si>
  <si>
    <t>Residuals</t>
  </si>
  <si>
    <t>fdi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</si>
</sst>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5C616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2" borderId="2" xfId="0" applyFont="1" applyFill="1" applyBorder="1" applyAlignment="1"/>
    <xf numFmtId="0" fontId="1" fillId="3" borderId="0" xfId="0" applyFont="1" applyFill="1" applyBorder="1" applyAlignment="1"/>
    <xf numFmtId="0" fontId="1" fillId="0" borderId="4" xfId="0" applyFont="1" applyFill="1" applyBorder="1" applyAlignment="1">
      <alignment horizontal="center" vertical="top"/>
    </xf>
    <xf numFmtId="0" fontId="4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8DE2-5F4B-492F-9CFD-4D97EFEC58AB}">
  <dimension ref="A1:I31"/>
  <sheetViews>
    <sheetView workbookViewId="0">
      <selection activeCell="B31" sqref="B31"/>
    </sheetView>
  </sheetViews>
  <sheetFormatPr defaultRowHeight="14.4" x14ac:dyDescent="0.3"/>
  <sheetData>
    <row r="1" spans="1:9" x14ac:dyDescent="0.3">
      <c r="A1" t="s">
        <v>53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3">
      <c r="B2" s="1">
        <v>0</v>
      </c>
      <c r="C2" t="s">
        <v>17</v>
      </c>
      <c r="D2">
        <v>211385</v>
      </c>
      <c r="E2">
        <v>217518</v>
      </c>
      <c r="F2">
        <v>226301</v>
      </c>
      <c r="G2">
        <v>233468</v>
      </c>
      <c r="H2">
        <v>239852</v>
      </c>
      <c r="I2">
        <v>237995</v>
      </c>
    </row>
    <row r="3" spans="1:9" x14ac:dyDescent="0.3">
      <c r="B3" s="1">
        <v>1</v>
      </c>
      <c r="C3" t="s">
        <v>46</v>
      </c>
      <c r="D3">
        <v>4764</v>
      </c>
      <c r="E3">
        <v>5026</v>
      </c>
      <c r="F3">
        <v>5241</v>
      </c>
      <c r="G3">
        <v>5572</v>
      </c>
      <c r="H3">
        <v>5635</v>
      </c>
      <c r="I3">
        <v>5829</v>
      </c>
    </row>
    <row r="4" spans="1:9" x14ac:dyDescent="0.3">
      <c r="B4" s="1">
        <v>2</v>
      </c>
      <c r="C4" t="s">
        <v>47</v>
      </c>
      <c r="D4">
        <v>37366</v>
      </c>
      <c r="E4">
        <v>37991</v>
      </c>
      <c r="F4">
        <v>41205</v>
      </c>
      <c r="G4">
        <v>41047</v>
      </c>
      <c r="H4">
        <v>41903</v>
      </c>
      <c r="I4">
        <v>41316</v>
      </c>
    </row>
    <row r="5" spans="1:9" x14ac:dyDescent="0.3">
      <c r="B5" s="1">
        <v>3</v>
      </c>
      <c r="C5" t="s">
        <v>48</v>
      </c>
      <c r="D5">
        <v>31041</v>
      </c>
      <c r="E5">
        <v>31683</v>
      </c>
      <c r="F5">
        <v>34400</v>
      </c>
      <c r="G5">
        <v>34072</v>
      </c>
      <c r="H5">
        <v>34569</v>
      </c>
      <c r="I5">
        <v>33933</v>
      </c>
    </row>
    <row r="6" spans="1:9" x14ac:dyDescent="0.3">
      <c r="B6" s="1">
        <v>4</v>
      </c>
      <c r="C6" t="s">
        <v>49</v>
      </c>
      <c r="D6">
        <v>11899</v>
      </c>
      <c r="E6">
        <v>13120</v>
      </c>
      <c r="F6">
        <v>14014</v>
      </c>
      <c r="G6">
        <v>14975</v>
      </c>
      <c r="H6">
        <v>15371</v>
      </c>
      <c r="I6">
        <v>15882</v>
      </c>
    </row>
    <row r="7" spans="1:9" x14ac:dyDescent="0.3">
      <c r="B7" s="1">
        <v>5</v>
      </c>
      <c r="C7" t="s">
        <v>50</v>
      </c>
      <c r="D7">
        <v>128570</v>
      </c>
      <c r="E7">
        <v>131257</v>
      </c>
      <c r="F7">
        <v>135247</v>
      </c>
      <c r="G7">
        <v>139720</v>
      </c>
      <c r="H7">
        <v>144376</v>
      </c>
      <c r="I7">
        <v>143067</v>
      </c>
    </row>
    <row r="9" spans="1:9" x14ac:dyDescent="0.3">
      <c r="A9" t="s">
        <v>51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45</v>
      </c>
    </row>
    <row r="10" spans="1:9" x14ac:dyDescent="0.3">
      <c r="B10" s="1">
        <v>0</v>
      </c>
      <c r="C10" t="s">
        <v>17</v>
      </c>
      <c r="D10">
        <v>75005</v>
      </c>
      <c r="E10">
        <v>75830</v>
      </c>
      <c r="F10">
        <v>75031</v>
      </c>
      <c r="G10">
        <v>62945</v>
      </c>
      <c r="H10">
        <v>76394</v>
      </c>
      <c r="I10">
        <v>73758</v>
      </c>
    </row>
    <row r="11" spans="1:9" x14ac:dyDescent="0.3">
      <c r="B11" s="1">
        <v>1</v>
      </c>
      <c r="C11" t="s">
        <v>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 s="1">
        <v>2</v>
      </c>
      <c r="C12" t="s">
        <v>47</v>
      </c>
      <c r="D12">
        <v>2256</v>
      </c>
      <c r="E12">
        <v>1758</v>
      </c>
      <c r="F12">
        <v>2002</v>
      </c>
      <c r="G12">
        <v>2108</v>
      </c>
      <c r="H12">
        <v>2235</v>
      </c>
      <c r="I12">
        <v>2142</v>
      </c>
    </row>
    <row r="13" spans="1:9" x14ac:dyDescent="0.3">
      <c r="B13" s="1">
        <v>3</v>
      </c>
      <c r="C13" t="s">
        <v>48</v>
      </c>
      <c r="D13">
        <v>19952</v>
      </c>
      <c r="E13">
        <v>22423</v>
      </c>
      <c r="F13">
        <v>28376</v>
      </c>
      <c r="G13">
        <v>22349</v>
      </c>
      <c r="H13">
        <v>24258</v>
      </c>
      <c r="I13">
        <v>22694</v>
      </c>
    </row>
    <row r="14" spans="1:9" x14ac:dyDescent="0.3">
      <c r="B14" s="1">
        <v>4</v>
      </c>
      <c r="C14" t="s">
        <v>49</v>
      </c>
      <c r="D14">
        <v>672</v>
      </c>
      <c r="E14">
        <v>626</v>
      </c>
      <c r="F14">
        <v>750</v>
      </c>
      <c r="G14">
        <v>735</v>
      </c>
      <c r="H14">
        <v>1151</v>
      </c>
      <c r="I14">
        <v>492</v>
      </c>
    </row>
    <row r="15" spans="1:9" x14ac:dyDescent="0.3">
      <c r="B15" s="1">
        <v>5</v>
      </c>
      <c r="C15" t="s">
        <v>50</v>
      </c>
      <c r="D15">
        <v>48187</v>
      </c>
      <c r="E15">
        <v>49948</v>
      </c>
      <c r="F15">
        <v>41471</v>
      </c>
      <c r="G15">
        <v>35166</v>
      </c>
      <c r="H15">
        <v>45285</v>
      </c>
      <c r="I15">
        <v>44965</v>
      </c>
    </row>
    <row r="17" spans="1:9" x14ac:dyDescent="0.3">
      <c r="A17" t="s">
        <v>52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45</v>
      </c>
    </row>
    <row r="18" spans="1:9" x14ac:dyDescent="0.3">
      <c r="B18" s="1">
        <v>0</v>
      </c>
      <c r="C18" t="s">
        <v>17</v>
      </c>
      <c r="D18">
        <v>86900</v>
      </c>
      <c r="E18">
        <v>103350</v>
      </c>
      <c r="F18">
        <v>104149</v>
      </c>
      <c r="G18">
        <v>112534</v>
      </c>
      <c r="H18">
        <v>130381</v>
      </c>
      <c r="I18">
        <v>117075</v>
      </c>
    </row>
    <row r="19" spans="1:9" x14ac:dyDescent="0.3">
      <c r="B19" s="1">
        <v>1</v>
      </c>
      <c r="C19" t="s">
        <v>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B20" s="1">
        <v>2</v>
      </c>
      <c r="C20" t="s">
        <v>47</v>
      </c>
      <c r="D20">
        <v>464</v>
      </c>
      <c r="E20">
        <v>414</v>
      </c>
      <c r="F20">
        <v>382</v>
      </c>
      <c r="G20">
        <v>511</v>
      </c>
      <c r="H20">
        <v>494</v>
      </c>
      <c r="I20">
        <v>432</v>
      </c>
    </row>
    <row r="21" spans="1:9" x14ac:dyDescent="0.3">
      <c r="B21" s="1">
        <v>3</v>
      </c>
      <c r="C21" t="s">
        <v>48</v>
      </c>
      <c r="D21">
        <v>37186</v>
      </c>
      <c r="E21">
        <v>54229</v>
      </c>
      <c r="F21">
        <v>54135</v>
      </c>
      <c r="G21">
        <v>54511</v>
      </c>
      <c r="H21">
        <v>57068</v>
      </c>
      <c r="I21">
        <v>52088</v>
      </c>
    </row>
    <row r="22" spans="1:9" x14ac:dyDescent="0.3">
      <c r="B22" s="1">
        <v>4</v>
      </c>
      <c r="C22" t="s">
        <v>49</v>
      </c>
      <c r="D22">
        <v>385</v>
      </c>
      <c r="E22">
        <v>306</v>
      </c>
      <c r="F22">
        <v>268</v>
      </c>
      <c r="G22">
        <v>871</v>
      </c>
      <c r="H22">
        <v>1766</v>
      </c>
      <c r="I22">
        <v>320</v>
      </c>
    </row>
    <row r="23" spans="1:9" x14ac:dyDescent="0.3">
      <c r="B23" s="1">
        <v>5</v>
      </c>
      <c r="C23" t="s">
        <v>50</v>
      </c>
      <c r="D23">
        <v>35775</v>
      </c>
      <c r="E23">
        <v>35039</v>
      </c>
      <c r="F23">
        <v>34304</v>
      </c>
      <c r="G23">
        <v>38964</v>
      </c>
      <c r="H23">
        <v>38797</v>
      </c>
      <c r="I23">
        <v>42319</v>
      </c>
    </row>
    <row r="25" spans="1:9" x14ac:dyDescent="0.3">
      <c r="A25" t="s">
        <v>54</v>
      </c>
      <c r="C25" s="1"/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45</v>
      </c>
    </row>
    <row r="26" spans="1:9" x14ac:dyDescent="0.3">
      <c r="B26" s="1">
        <v>0</v>
      </c>
      <c r="D26">
        <v>543.1</v>
      </c>
      <c r="E26">
        <v>534.6</v>
      </c>
      <c r="F26">
        <v>577.70000000000005</v>
      </c>
      <c r="G26">
        <v>587.20000000000005</v>
      </c>
      <c r="H26">
        <v>602.6</v>
      </c>
      <c r="I26">
        <v>585.6</v>
      </c>
    </row>
    <row r="27" spans="1:9" x14ac:dyDescent="0.3">
      <c r="B27" s="1"/>
    </row>
    <row r="28" spans="1:9" x14ac:dyDescent="0.3">
      <c r="A28" t="s">
        <v>55</v>
      </c>
      <c r="B28" s="1"/>
      <c r="D28" s="1" t="s">
        <v>40</v>
      </c>
      <c r="E28" s="1" t="s">
        <v>41</v>
      </c>
      <c r="F28" s="1" t="s">
        <v>42</v>
      </c>
      <c r="G28" s="1" t="s">
        <v>43</v>
      </c>
      <c r="H28" s="1" t="s">
        <v>44</v>
      </c>
      <c r="I28" s="1" t="s">
        <v>45</v>
      </c>
    </row>
    <row r="29" spans="1:9" x14ac:dyDescent="0.3">
      <c r="B29" s="1">
        <v>0</v>
      </c>
      <c r="D29" s="11">
        <v>42801.9</v>
      </c>
      <c r="E29">
        <v>43814</v>
      </c>
      <c r="F29">
        <v>46412.1</v>
      </c>
      <c r="G29">
        <v>49988.9</v>
      </c>
      <c r="H29">
        <v>48628.6</v>
      </c>
      <c r="I29">
        <v>48755.4</v>
      </c>
    </row>
    <row r="30" spans="1:9" x14ac:dyDescent="0.3">
      <c r="B30" s="1"/>
    </row>
    <row r="31" spans="1:9" x14ac:dyDescent="0.3">
      <c r="B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D1" zoomScale="115" zoomScaleNormal="115" workbookViewId="0">
      <selection activeCell="R2" sqref="R2"/>
    </sheetView>
  </sheetViews>
  <sheetFormatPr defaultRowHeight="14.4" x14ac:dyDescent="0.3"/>
  <cols>
    <col min="7" max="7" width="11.109375" customWidth="1"/>
    <col min="13" max="13" width="11.10937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3" t="s">
        <v>71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 x14ac:dyDescent="0.3">
      <c r="A2" s="1">
        <v>0</v>
      </c>
      <c r="B2">
        <v>2015</v>
      </c>
      <c r="C2">
        <v>211385</v>
      </c>
      <c r="D2">
        <v>75005</v>
      </c>
      <c r="E2">
        <v>86900</v>
      </c>
      <c r="F2">
        <v>543.1</v>
      </c>
      <c r="G2">
        <v>42801.9</v>
      </c>
      <c r="H2">
        <v>1</v>
      </c>
      <c r="I2">
        <f>D2-E2</f>
        <v>-11895</v>
      </c>
      <c r="K2">
        <v>0</v>
      </c>
      <c r="L2">
        <v>0</v>
      </c>
      <c r="M2">
        <v>0</v>
      </c>
      <c r="N2">
        <v>0</v>
      </c>
      <c r="O2">
        <v>0</v>
      </c>
      <c r="Q2">
        <v>211385</v>
      </c>
      <c r="T2">
        <v>543.1</v>
      </c>
      <c r="U2">
        <v>42801.9</v>
      </c>
      <c r="V2">
        <v>1</v>
      </c>
    </row>
    <row r="3" spans="1:22" x14ac:dyDescent="0.3">
      <c r="A3" s="1">
        <v>1</v>
      </c>
      <c r="B3">
        <v>2015</v>
      </c>
      <c r="C3">
        <v>4764</v>
      </c>
      <c r="D3">
        <v>0</v>
      </c>
      <c r="E3">
        <v>0</v>
      </c>
      <c r="F3">
        <v>543.1</v>
      </c>
      <c r="G3">
        <v>42801.9</v>
      </c>
      <c r="H3">
        <v>1</v>
      </c>
      <c r="I3">
        <f>D3-E3</f>
        <v>0</v>
      </c>
      <c r="K3">
        <v>1</v>
      </c>
      <c r="L3">
        <v>0</v>
      </c>
      <c r="M3">
        <v>0</v>
      </c>
      <c r="N3">
        <v>0</v>
      </c>
      <c r="O3">
        <v>0</v>
      </c>
      <c r="Q3">
        <v>4764</v>
      </c>
      <c r="T3">
        <v>543.1</v>
      </c>
      <c r="U3">
        <v>42801.9</v>
      </c>
      <c r="V3">
        <v>1</v>
      </c>
    </row>
    <row r="4" spans="1:22" x14ac:dyDescent="0.3">
      <c r="A4" s="1">
        <v>2</v>
      </c>
      <c r="B4">
        <v>2015</v>
      </c>
      <c r="C4">
        <v>37366</v>
      </c>
      <c r="D4">
        <v>2256</v>
      </c>
      <c r="E4">
        <v>464</v>
      </c>
      <c r="F4">
        <v>543.1</v>
      </c>
      <c r="G4">
        <v>42801.9</v>
      </c>
      <c r="H4">
        <v>1</v>
      </c>
      <c r="I4">
        <f t="shared" ref="I4:I37" si="0">D4-E4</f>
        <v>1792</v>
      </c>
      <c r="K4">
        <v>0</v>
      </c>
      <c r="L4">
        <v>1</v>
      </c>
      <c r="M4">
        <v>0</v>
      </c>
      <c r="N4">
        <v>0</v>
      </c>
      <c r="O4">
        <v>0</v>
      </c>
      <c r="Q4">
        <v>37366</v>
      </c>
      <c r="T4">
        <v>543.1</v>
      </c>
      <c r="U4">
        <v>42801.9</v>
      </c>
      <c r="V4">
        <v>1</v>
      </c>
    </row>
    <row r="5" spans="1:22" x14ac:dyDescent="0.3">
      <c r="A5" s="1">
        <v>3</v>
      </c>
      <c r="B5">
        <v>2015</v>
      </c>
      <c r="C5">
        <v>31041</v>
      </c>
      <c r="D5">
        <v>19952</v>
      </c>
      <c r="E5">
        <v>37186</v>
      </c>
      <c r="F5">
        <v>543.1</v>
      </c>
      <c r="G5">
        <v>42801.9</v>
      </c>
      <c r="H5">
        <v>1</v>
      </c>
      <c r="I5">
        <f t="shared" si="0"/>
        <v>-17234</v>
      </c>
      <c r="K5">
        <v>0</v>
      </c>
      <c r="L5">
        <v>0</v>
      </c>
      <c r="M5">
        <v>1</v>
      </c>
      <c r="N5">
        <v>0</v>
      </c>
      <c r="O5">
        <v>0</v>
      </c>
      <c r="Q5">
        <v>31041</v>
      </c>
      <c r="T5">
        <v>543.1</v>
      </c>
      <c r="U5">
        <v>42801.9</v>
      </c>
      <c r="V5">
        <v>1</v>
      </c>
    </row>
    <row r="6" spans="1:22" x14ac:dyDescent="0.3">
      <c r="A6" s="1">
        <v>4</v>
      </c>
      <c r="B6">
        <v>2015</v>
      </c>
      <c r="C6">
        <v>11899</v>
      </c>
      <c r="D6">
        <v>672</v>
      </c>
      <c r="E6">
        <v>385</v>
      </c>
      <c r="F6">
        <v>543.1</v>
      </c>
      <c r="G6">
        <v>42801.9</v>
      </c>
      <c r="H6">
        <v>1</v>
      </c>
      <c r="I6">
        <f t="shared" si="0"/>
        <v>287</v>
      </c>
      <c r="K6">
        <v>0</v>
      </c>
      <c r="L6">
        <v>0</v>
      </c>
      <c r="M6">
        <v>0</v>
      </c>
      <c r="N6">
        <v>1</v>
      </c>
      <c r="O6">
        <v>0</v>
      </c>
      <c r="Q6">
        <v>11899</v>
      </c>
      <c r="T6">
        <v>543.1</v>
      </c>
      <c r="U6">
        <v>42801.9</v>
      </c>
      <c r="V6">
        <v>1</v>
      </c>
    </row>
    <row r="7" spans="1:22" x14ac:dyDescent="0.3">
      <c r="A7" s="1">
        <v>5</v>
      </c>
      <c r="B7">
        <v>2015</v>
      </c>
      <c r="C7">
        <v>128570</v>
      </c>
      <c r="D7">
        <v>48187</v>
      </c>
      <c r="E7">
        <v>35775</v>
      </c>
      <c r="F7">
        <v>543.1</v>
      </c>
      <c r="G7">
        <v>42801.9</v>
      </c>
      <c r="H7">
        <v>1</v>
      </c>
      <c r="I7">
        <f t="shared" si="0"/>
        <v>12412</v>
      </c>
      <c r="K7">
        <v>0</v>
      </c>
      <c r="L7">
        <v>0</v>
      </c>
      <c r="M7">
        <v>0</v>
      </c>
      <c r="N7">
        <v>0</v>
      </c>
      <c r="O7">
        <v>1</v>
      </c>
      <c r="Q7">
        <v>128570</v>
      </c>
      <c r="T7">
        <v>543.1</v>
      </c>
      <c r="U7">
        <v>42801.9</v>
      </c>
      <c r="V7">
        <v>1</v>
      </c>
    </row>
    <row r="8" spans="1:22" x14ac:dyDescent="0.3">
      <c r="A8" s="1">
        <v>6</v>
      </c>
      <c r="B8">
        <v>2016</v>
      </c>
      <c r="C8">
        <v>217518</v>
      </c>
      <c r="D8">
        <v>75830</v>
      </c>
      <c r="E8">
        <v>103350</v>
      </c>
      <c r="F8">
        <v>543.1</v>
      </c>
      <c r="G8">
        <v>43814</v>
      </c>
      <c r="H8">
        <v>2</v>
      </c>
      <c r="I8">
        <f t="shared" si="0"/>
        <v>-27520</v>
      </c>
      <c r="K8">
        <v>0</v>
      </c>
      <c r="L8">
        <v>0</v>
      </c>
      <c r="M8">
        <v>0</v>
      </c>
      <c r="N8">
        <v>0</v>
      </c>
      <c r="O8">
        <v>0</v>
      </c>
      <c r="Q8">
        <v>217518</v>
      </c>
      <c r="T8">
        <v>543.1</v>
      </c>
      <c r="U8">
        <v>43814</v>
      </c>
      <c r="V8">
        <v>2</v>
      </c>
    </row>
    <row r="9" spans="1:22" x14ac:dyDescent="0.3">
      <c r="A9" s="1">
        <v>7</v>
      </c>
      <c r="B9">
        <v>2016</v>
      </c>
      <c r="C9">
        <v>5026</v>
      </c>
      <c r="D9">
        <v>0</v>
      </c>
      <c r="E9">
        <v>0</v>
      </c>
      <c r="F9">
        <v>543.1</v>
      </c>
      <c r="G9">
        <v>43814</v>
      </c>
      <c r="H9">
        <v>2</v>
      </c>
      <c r="I9">
        <f t="shared" si="0"/>
        <v>0</v>
      </c>
      <c r="K9">
        <v>1</v>
      </c>
      <c r="L9">
        <v>0</v>
      </c>
      <c r="M9">
        <v>0</v>
      </c>
      <c r="N9">
        <v>0</v>
      </c>
      <c r="O9">
        <v>0</v>
      </c>
      <c r="Q9">
        <v>5026</v>
      </c>
      <c r="T9">
        <v>543.1</v>
      </c>
      <c r="U9">
        <v>43814</v>
      </c>
      <c r="V9">
        <v>2</v>
      </c>
    </row>
    <row r="10" spans="1:22" x14ac:dyDescent="0.3">
      <c r="A10" s="1">
        <v>8</v>
      </c>
      <c r="B10">
        <v>2016</v>
      </c>
      <c r="C10">
        <v>37991</v>
      </c>
      <c r="D10">
        <v>1758</v>
      </c>
      <c r="E10">
        <v>414</v>
      </c>
      <c r="F10">
        <v>543.1</v>
      </c>
      <c r="G10">
        <v>43814</v>
      </c>
      <c r="H10">
        <v>2</v>
      </c>
      <c r="I10">
        <f t="shared" si="0"/>
        <v>1344</v>
      </c>
      <c r="K10">
        <v>0</v>
      </c>
      <c r="L10">
        <v>1</v>
      </c>
      <c r="M10">
        <v>0</v>
      </c>
      <c r="N10">
        <v>0</v>
      </c>
      <c r="O10">
        <v>0</v>
      </c>
      <c r="Q10">
        <v>37991</v>
      </c>
      <c r="T10">
        <v>543.1</v>
      </c>
      <c r="U10">
        <v>43814</v>
      </c>
      <c r="V10">
        <v>2</v>
      </c>
    </row>
    <row r="11" spans="1:22" x14ac:dyDescent="0.3">
      <c r="A11" s="1">
        <v>9</v>
      </c>
      <c r="B11">
        <v>2016</v>
      </c>
      <c r="C11">
        <v>31683</v>
      </c>
      <c r="D11">
        <v>22423</v>
      </c>
      <c r="E11">
        <v>54229</v>
      </c>
      <c r="F11">
        <v>543.1</v>
      </c>
      <c r="G11">
        <v>43814</v>
      </c>
      <c r="H11">
        <v>2</v>
      </c>
      <c r="I11">
        <f t="shared" si="0"/>
        <v>-31806</v>
      </c>
      <c r="K11">
        <v>0</v>
      </c>
      <c r="L11">
        <v>0</v>
      </c>
      <c r="M11">
        <v>1</v>
      </c>
      <c r="N11">
        <v>0</v>
      </c>
      <c r="O11">
        <v>0</v>
      </c>
      <c r="Q11">
        <v>31683</v>
      </c>
      <c r="T11">
        <v>543.1</v>
      </c>
      <c r="U11">
        <v>43814</v>
      </c>
      <c r="V11">
        <v>2</v>
      </c>
    </row>
    <row r="12" spans="1:22" x14ac:dyDescent="0.3">
      <c r="A12" s="1">
        <v>10</v>
      </c>
      <c r="B12">
        <v>2016</v>
      </c>
      <c r="C12">
        <v>13120</v>
      </c>
      <c r="D12">
        <v>626</v>
      </c>
      <c r="E12">
        <v>306</v>
      </c>
      <c r="F12">
        <v>543.1</v>
      </c>
      <c r="G12">
        <v>43814</v>
      </c>
      <c r="H12">
        <v>2</v>
      </c>
      <c r="I12">
        <f t="shared" si="0"/>
        <v>320</v>
      </c>
      <c r="K12">
        <v>0</v>
      </c>
      <c r="L12">
        <v>0</v>
      </c>
      <c r="M12">
        <v>0</v>
      </c>
      <c r="N12">
        <v>1</v>
      </c>
      <c r="O12">
        <v>0</v>
      </c>
      <c r="Q12">
        <v>13120</v>
      </c>
      <c r="T12">
        <v>543.1</v>
      </c>
      <c r="U12">
        <v>43814</v>
      </c>
      <c r="V12">
        <v>2</v>
      </c>
    </row>
    <row r="13" spans="1:22" x14ac:dyDescent="0.3">
      <c r="A13" s="1">
        <v>11</v>
      </c>
      <c r="B13">
        <v>2016</v>
      </c>
      <c r="C13">
        <v>131257</v>
      </c>
      <c r="D13">
        <v>49948</v>
      </c>
      <c r="E13">
        <v>35039</v>
      </c>
      <c r="F13">
        <v>543.1</v>
      </c>
      <c r="G13">
        <v>43814</v>
      </c>
      <c r="H13">
        <v>2</v>
      </c>
      <c r="I13">
        <f t="shared" si="0"/>
        <v>14909</v>
      </c>
      <c r="K13">
        <v>0</v>
      </c>
      <c r="L13">
        <v>0</v>
      </c>
      <c r="M13">
        <v>0</v>
      </c>
      <c r="N13">
        <v>0</v>
      </c>
      <c r="O13">
        <v>1</v>
      </c>
      <c r="Q13">
        <v>131257</v>
      </c>
      <c r="T13">
        <v>543.1</v>
      </c>
      <c r="U13">
        <v>43814</v>
      </c>
      <c r="V13">
        <v>2</v>
      </c>
    </row>
    <row r="14" spans="1:22" x14ac:dyDescent="0.3">
      <c r="A14" s="1">
        <v>12</v>
      </c>
      <c r="B14">
        <v>2017</v>
      </c>
      <c r="C14">
        <v>226301</v>
      </c>
      <c r="D14">
        <v>75031</v>
      </c>
      <c r="E14">
        <v>104149</v>
      </c>
      <c r="F14">
        <v>543.1</v>
      </c>
      <c r="G14">
        <v>46412.1</v>
      </c>
      <c r="H14">
        <v>3</v>
      </c>
      <c r="I14">
        <f t="shared" si="0"/>
        <v>-29118</v>
      </c>
      <c r="K14">
        <v>0</v>
      </c>
      <c r="L14">
        <v>0</v>
      </c>
      <c r="M14">
        <v>0</v>
      </c>
      <c r="N14">
        <v>0</v>
      </c>
      <c r="O14">
        <v>0</v>
      </c>
      <c r="Q14">
        <v>226301</v>
      </c>
      <c r="T14">
        <v>543.1</v>
      </c>
      <c r="U14">
        <v>46412.1</v>
      </c>
      <c r="V14">
        <v>3</v>
      </c>
    </row>
    <row r="15" spans="1:22" x14ac:dyDescent="0.3">
      <c r="A15" s="1">
        <v>13</v>
      </c>
      <c r="B15">
        <v>2017</v>
      </c>
      <c r="C15">
        <v>5241</v>
      </c>
      <c r="D15">
        <v>0</v>
      </c>
      <c r="E15">
        <v>0</v>
      </c>
      <c r="F15">
        <v>543.1</v>
      </c>
      <c r="G15">
        <v>46412.1</v>
      </c>
      <c r="H15">
        <v>3</v>
      </c>
      <c r="I15">
        <f t="shared" si="0"/>
        <v>0</v>
      </c>
      <c r="K15">
        <v>1</v>
      </c>
      <c r="L15">
        <v>0</v>
      </c>
      <c r="M15">
        <v>0</v>
      </c>
      <c r="N15">
        <v>0</v>
      </c>
      <c r="O15">
        <v>0</v>
      </c>
      <c r="Q15">
        <v>5241</v>
      </c>
      <c r="T15">
        <v>543.1</v>
      </c>
      <c r="U15">
        <v>46412.1</v>
      </c>
      <c r="V15">
        <v>3</v>
      </c>
    </row>
    <row r="16" spans="1:22" x14ac:dyDescent="0.3">
      <c r="A16" s="1">
        <v>14</v>
      </c>
      <c r="B16">
        <v>2017</v>
      </c>
      <c r="C16">
        <v>41205</v>
      </c>
      <c r="D16">
        <v>2002</v>
      </c>
      <c r="E16">
        <v>382</v>
      </c>
      <c r="F16">
        <v>543.1</v>
      </c>
      <c r="G16">
        <v>46412.1</v>
      </c>
      <c r="H16">
        <v>3</v>
      </c>
      <c r="I16">
        <f t="shared" si="0"/>
        <v>1620</v>
      </c>
      <c r="K16">
        <v>0</v>
      </c>
      <c r="L16">
        <v>1</v>
      </c>
      <c r="M16">
        <v>0</v>
      </c>
      <c r="N16">
        <v>0</v>
      </c>
      <c r="O16">
        <v>0</v>
      </c>
      <c r="Q16">
        <v>41205</v>
      </c>
      <c r="T16">
        <v>543.1</v>
      </c>
      <c r="U16">
        <v>46412.1</v>
      </c>
      <c r="V16">
        <v>3</v>
      </c>
    </row>
    <row r="17" spans="1:22" x14ac:dyDescent="0.3">
      <c r="A17" s="1">
        <v>15</v>
      </c>
      <c r="B17">
        <v>2017</v>
      </c>
      <c r="C17">
        <v>34400</v>
      </c>
      <c r="D17">
        <v>28376</v>
      </c>
      <c r="E17">
        <v>54135</v>
      </c>
      <c r="F17">
        <v>543.1</v>
      </c>
      <c r="G17">
        <v>46412.1</v>
      </c>
      <c r="H17">
        <v>3</v>
      </c>
      <c r="I17">
        <f t="shared" si="0"/>
        <v>-25759</v>
      </c>
      <c r="K17">
        <v>0</v>
      </c>
      <c r="L17">
        <v>0</v>
      </c>
      <c r="M17">
        <v>1</v>
      </c>
      <c r="N17">
        <v>0</v>
      </c>
      <c r="O17">
        <v>0</v>
      </c>
      <c r="Q17">
        <v>34400</v>
      </c>
      <c r="T17">
        <v>543.1</v>
      </c>
      <c r="U17">
        <v>46412.1</v>
      </c>
      <c r="V17">
        <v>3</v>
      </c>
    </row>
    <row r="18" spans="1:22" x14ac:dyDescent="0.3">
      <c r="A18" s="1">
        <v>16</v>
      </c>
      <c r="B18">
        <v>2017</v>
      </c>
      <c r="C18">
        <v>14014</v>
      </c>
      <c r="D18">
        <v>750</v>
      </c>
      <c r="E18">
        <v>268</v>
      </c>
      <c r="F18">
        <v>543.1</v>
      </c>
      <c r="G18">
        <v>46412.1</v>
      </c>
      <c r="H18">
        <v>3</v>
      </c>
      <c r="I18">
        <f t="shared" si="0"/>
        <v>482</v>
      </c>
      <c r="K18">
        <v>0</v>
      </c>
      <c r="L18">
        <v>0</v>
      </c>
      <c r="M18">
        <v>0</v>
      </c>
      <c r="N18">
        <v>1</v>
      </c>
      <c r="O18">
        <v>0</v>
      </c>
      <c r="Q18">
        <v>14014</v>
      </c>
      <c r="T18">
        <v>543.1</v>
      </c>
      <c r="U18">
        <v>46412.1</v>
      </c>
      <c r="V18">
        <v>3</v>
      </c>
    </row>
    <row r="19" spans="1:22" x14ac:dyDescent="0.3">
      <c r="A19" s="1">
        <v>17</v>
      </c>
      <c r="B19">
        <v>2017</v>
      </c>
      <c r="C19">
        <v>135247</v>
      </c>
      <c r="D19">
        <v>41471</v>
      </c>
      <c r="E19">
        <v>34304</v>
      </c>
      <c r="F19">
        <v>543.1</v>
      </c>
      <c r="G19">
        <v>46412.1</v>
      </c>
      <c r="H19">
        <v>3</v>
      </c>
      <c r="I19">
        <f t="shared" si="0"/>
        <v>7167</v>
      </c>
      <c r="K19">
        <v>0</v>
      </c>
      <c r="L19">
        <v>0</v>
      </c>
      <c r="M19">
        <v>0</v>
      </c>
      <c r="N19">
        <v>0</v>
      </c>
      <c r="O19">
        <v>1</v>
      </c>
      <c r="Q19">
        <v>135247</v>
      </c>
      <c r="T19">
        <v>543.1</v>
      </c>
      <c r="U19">
        <v>46412.1</v>
      </c>
      <c r="V19">
        <v>3</v>
      </c>
    </row>
    <row r="20" spans="1:22" x14ac:dyDescent="0.3">
      <c r="A20" s="1">
        <v>18</v>
      </c>
      <c r="B20">
        <v>2018</v>
      </c>
      <c r="C20">
        <v>233468</v>
      </c>
      <c r="D20">
        <v>62945</v>
      </c>
      <c r="E20">
        <v>112534</v>
      </c>
      <c r="F20">
        <v>543.1</v>
      </c>
      <c r="G20">
        <v>49988.9</v>
      </c>
      <c r="H20">
        <v>4</v>
      </c>
      <c r="I20">
        <f t="shared" si="0"/>
        <v>-49589</v>
      </c>
      <c r="K20">
        <v>0</v>
      </c>
      <c r="L20">
        <v>0</v>
      </c>
      <c r="M20">
        <v>0</v>
      </c>
      <c r="N20">
        <v>0</v>
      </c>
      <c r="O20">
        <v>0</v>
      </c>
      <c r="Q20">
        <v>233468</v>
      </c>
      <c r="T20">
        <v>543.1</v>
      </c>
      <c r="U20">
        <v>49988.9</v>
      </c>
      <c r="V20">
        <v>4</v>
      </c>
    </row>
    <row r="21" spans="1:22" x14ac:dyDescent="0.3">
      <c r="A21" s="1">
        <v>19</v>
      </c>
      <c r="B21">
        <v>2018</v>
      </c>
      <c r="C21">
        <v>5572</v>
      </c>
      <c r="D21">
        <v>0</v>
      </c>
      <c r="E21">
        <v>0</v>
      </c>
      <c r="F21">
        <v>543.1</v>
      </c>
      <c r="G21">
        <v>49988.9</v>
      </c>
      <c r="H21">
        <v>4</v>
      </c>
      <c r="I21">
        <f t="shared" si="0"/>
        <v>0</v>
      </c>
      <c r="K21">
        <v>1</v>
      </c>
      <c r="L21">
        <v>0</v>
      </c>
      <c r="M21">
        <v>0</v>
      </c>
      <c r="N21">
        <v>0</v>
      </c>
      <c r="O21">
        <v>0</v>
      </c>
      <c r="Q21">
        <v>5572</v>
      </c>
      <c r="T21">
        <v>543.1</v>
      </c>
      <c r="U21">
        <v>49988.9</v>
      </c>
      <c r="V21">
        <v>4</v>
      </c>
    </row>
    <row r="22" spans="1:22" x14ac:dyDescent="0.3">
      <c r="A22" s="1">
        <v>20</v>
      </c>
      <c r="B22">
        <v>2018</v>
      </c>
      <c r="C22">
        <v>41047</v>
      </c>
      <c r="D22">
        <v>2108</v>
      </c>
      <c r="E22">
        <v>511</v>
      </c>
      <c r="F22">
        <v>543.1</v>
      </c>
      <c r="G22">
        <v>49988.9</v>
      </c>
      <c r="H22">
        <v>4</v>
      </c>
      <c r="I22">
        <f t="shared" si="0"/>
        <v>1597</v>
      </c>
      <c r="K22">
        <v>0</v>
      </c>
      <c r="L22">
        <v>1</v>
      </c>
      <c r="M22">
        <v>0</v>
      </c>
      <c r="N22">
        <v>0</v>
      </c>
      <c r="O22">
        <v>0</v>
      </c>
      <c r="Q22">
        <v>41047</v>
      </c>
      <c r="T22">
        <v>543.1</v>
      </c>
      <c r="U22">
        <v>49988.9</v>
      </c>
      <c r="V22">
        <v>4</v>
      </c>
    </row>
    <row r="23" spans="1:22" x14ac:dyDescent="0.3">
      <c r="A23" s="1">
        <v>21</v>
      </c>
      <c r="B23">
        <v>2018</v>
      </c>
      <c r="C23">
        <v>34072</v>
      </c>
      <c r="D23">
        <v>22349</v>
      </c>
      <c r="E23">
        <v>54511</v>
      </c>
      <c r="F23">
        <v>543.1</v>
      </c>
      <c r="G23">
        <v>49988.9</v>
      </c>
      <c r="H23">
        <v>4</v>
      </c>
      <c r="I23">
        <f t="shared" si="0"/>
        <v>-32162</v>
      </c>
      <c r="K23">
        <v>0</v>
      </c>
      <c r="L23">
        <v>0</v>
      </c>
      <c r="M23">
        <v>1</v>
      </c>
      <c r="N23">
        <v>0</v>
      </c>
      <c r="O23">
        <v>0</v>
      </c>
      <c r="Q23">
        <v>34072</v>
      </c>
      <c r="T23">
        <v>543.1</v>
      </c>
      <c r="U23">
        <v>49988.9</v>
      </c>
      <c r="V23">
        <v>4</v>
      </c>
    </row>
    <row r="24" spans="1:22" x14ac:dyDescent="0.3">
      <c r="A24" s="1">
        <v>22</v>
      </c>
      <c r="B24">
        <v>2018</v>
      </c>
      <c r="C24">
        <v>14975</v>
      </c>
      <c r="D24">
        <v>735</v>
      </c>
      <c r="E24">
        <v>871</v>
      </c>
      <c r="F24">
        <v>543.1</v>
      </c>
      <c r="G24">
        <v>49988.9</v>
      </c>
      <c r="H24">
        <v>4</v>
      </c>
      <c r="I24">
        <f t="shared" si="0"/>
        <v>-136</v>
      </c>
      <c r="K24">
        <v>0</v>
      </c>
      <c r="L24">
        <v>0</v>
      </c>
      <c r="M24">
        <v>0</v>
      </c>
      <c r="N24">
        <v>1</v>
      </c>
      <c r="O24">
        <v>0</v>
      </c>
      <c r="Q24">
        <v>14975</v>
      </c>
      <c r="T24">
        <v>543.1</v>
      </c>
      <c r="U24">
        <v>49988.9</v>
      </c>
      <c r="V24">
        <v>4</v>
      </c>
    </row>
    <row r="25" spans="1:22" x14ac:dyDescent="0.3">
      <c r="A25" s="1">
        <v>23</v>
      </c>
      <c r="B25">
        <v>2018</v>
      </c>
      <c r="C25">
        <v>139720</v>
      </c>
      <c r="D25">
        <v>35166</v>
      </c>
      <c r="E25">
        <v>38964</v>
      </c>
      <c r="F25">
        <v>543.1</v>
      </c>
      <c r="G25">
        <v>49988.9</v>
      </c>
      <c r="H25">
        <v>4</v>
      </c>
      <c r="I25">
        <f t="shared" si="0"/>
        <v>-3798</v>
      </c>
      <c r="K25">
        <v>0</v>
      </c>
      <c r="L25">
        <v>0</v>
      </c>
      <c r="M25">
        <v>0</v>
      </c>
      <c r="N25">
        <v>0</v>
      </c>
      <c r="O25">
        <v>1</v>
      </c>
      <c r="Q25">
        <v>139720</v>
      </c>
      <c r="T25">
        <v>543.1</v>
      </c>
      <c r="U25">
        <v>49988.9</v>
      </c>
      <c r="V25">
        <v>4</v>
      </c>
    </row>
    <row r="26" spans="1:22" x14ac:dyDescent="0.3">
      <c r="A26" s="1">
        <v>24</v>
      </c>
      <c r="B26">
        <v>2019</v>
      </c>
      <c r="C26">
        <v>239852</v>
      </c>
      <c r="D26">
        <v>76394</v>
      </c>
      <c r="E26">
        <v>130381</v>
      </c>
      <c r="F26">
        <v>543.1</v>
      </c>
      <c r="G26">
        <v>48628.6</v>
      </c>
      <c r="H26">
        <v>5</v>
      </c>
      <c r="I26">
        <f t="shared" si="0"/>
        <v>-53987</v>
      </c>
      <c r="K26">
        <v>0</v>
      </c>
      <c r="L26">
        <v>0</v>
      </c>
      <c r="M26">
        <v>0</v>
      </c>
      <c r="N26">
        <v>0</v>
      </c>
      <c r="O26">
        <v>0</v>
      </c>
      <c r="Q26">
        <v>239852</v>
      </c>
      <c r="T26">
        <v>543.1</v>
      </c>
      <c r="U26">
        <v>48628.6</v>
      </c>
      <c r="V26">
        <v>5</v>
      </c>
    </row>
    <row r="27" spans="1:22" x14ac:dyDescent="0.3">
      <c r="A27" s="1">
        <v>25</v>
      </c>
      <c r="B27">
        <v>2019</v>
      </c>
      <c r="C27">
        <v>5635</v>
      </c>
      <c r="D27">
        <v>0</v>
      </c>
      <c r="E27">
        <v>0</v>
      </c>
      <c r="F27">
        <v>543.1</v>
      </c>
      <c r="G27">
        <v>48628.6</v>
      </c>
      <c r="H27">
        <v>5</v>
      </c>
      <c r="I27">
        <f t="shared" si="0"/>
        <v>0</v>
      </c>
      <c r="K27">
        <v>1</v>
      </c>
      <c r="L27">
        <v>0</v>
      </c>
      <c r="M27">
        <v>0</v>
      </c>
      <c r="N27">
        <v>0</v>
      </c>
      <c r="O27">
        <v>0</v>
      </c>
      <c r="Q27">
        <v>5635</v>
      </c>
      <c r="T27">
        <v>543.1</v>
      </c>
      <c r="U27">
        <v>48628.6</v>
      </c>
      <c r="V27">
        <v>5</v>
      </c>
    </row>
    <row r="28" spans="1:22" x14ac:dyDescent="0.3">
      <c r="A28" s="1">
        <v>26</v>
      </c>
      <c r="B28">
        <v>2019</v>
      </c>
      <c r="C28">
        <v>41903</v>
      </c>
      <c r="D28">
        <v>2235</v>
      </c>
      <c r="E28">
        <v>494</v>
      </c>
      <c r="F28">
        <v>543.1</v>
      </c>
      <c r="G28">
        <v>48628.6</v>
      </c>
      <c r="H28">
        <v>5</v>
      </c>
      <c r="I28">
        <f t="shared" si="0"/>
        <v>1741</v>
      </c>
      <c r="K28">
        <v>0</v>
      </c>
      <c r="L28">
        <v>1</v>
      </c>
      <c r="M28">
        <v>0</v>
      </c>
      <c r="N28">
        <v>0</v>
      </c>
      <c r="O28">
        <v>0</v>
      </c>
      <c r="Q28">
        <v>41903</v>
      </c>
      <c r="T28">
        <v>543.1</v>
      </c>
      <c r="U28">
        <v>48628.6</v>
      </c>
      <c r="V28">
        <v>5</v>
      </c>
    </row>
    <row r="29" spans="1:22" x14ac:dyDescent="0.3">
      <c r="A29" s="1">
        <v>27</v>
      </c>
      <c r="B29">
        <v>2019</v>
      </c>
      <c r="C29">
        <v>34569</v>
      </c>
      <c r="D29">
        <v>24258</v>
      </c>
      <c r="E29">
        <v>57068</v>
      </c>
      <c r="F29">
        <v>543.1</v>
      </c>
      <c r="G29">
        <v>48628.6</v>
      </c>
      <c r="H29">
        <v>5</v>
      </c>
      <c r="I29">
        <f t="shared" si="0"/>
        <v>-32810</v>
      </c>
      <c r="K29">
        <v>0</v>
      </c>
      <c r="L29">
        <v>0</v>
      </c>
      <c r="M29">
        <v>1</v>
      </c>
      <c r="N29">
        <v>0</v>
      </c>
      <c r="O29">
        <v>0</v>
      </c>
      <c r="Q29">
        <v>34569</v>
      </c>
      <c r="T29">
        <v>543.1</v>
      </c>
      <c r="U29">
        <v>48628.6</v>
      </c>
      <c r="V29">
        <v>5</v>
      </c>
    </row>
    <row r="30" spans="1:22" x14ac:dyDescent="0.3">
      <c r="A30" s="1">
        <v>28</v>
      </c>
      <c r="B30">
        <v>2019</v>
      </c>
      <c r="C30">
        <v>15371</v>
      </c>
      <c r="D30">
        <v>1151</v>
      </c>
      <c r="E30">
        <v>1766</v>
      </c>
      <c r="F30">
        <v>543.1</v>
      </c>
      <c r="G30">
        <v>48628.6</v>
      </c>
      <c r="H30">
        <v>5</v>
      </c>
      <c r="I30">
        <f t="shared" si="0"/>
        <v>-615</v>
      </c>
      <c r="K30">
        <v>0</v>
      </c>
      <c r="L30">
        <v>0</v>
      </c>
      <c r="M30">
        <v>0</v>
      </c>
      <c r="N30">
        <v>1</v>
      </c>
      <c r="O30">
        <v>0</v>
      </c>
      <c r="Q30">
        <v>15371</v>
      </c>
      <c r="T30">
        <v>543.1</v>
      </c>
      <c r="U30">
        <v>48628.6</v>
      </c>
      <c r="V30">
        <v>5</v>
      </c>
    </row>
    <row r="31" spans="1:22" x14ac:dyDescent="0.3">
      <c r="A31" s="1">
        <v>29</v>
      </c>
      <c r="B31">
        <v>2019</v>
      </c>
      <c r="C31">
        <v>144376</v>
      </c>
      <c r="D31">
        <v>45285</v>
      </c>
      <c r="E31">
        <v>38797</v>
      </c>
      <c r="F31">
        <v>543.1</v>
      </c>
      <c r="G31">
        <v>48628.6</v>
      </c>
      <c r="H31">
        <v>5</v>
      </c>
      <c r="I31">
        <f t="shared" si="0"/>
        <v>6488</v>
      </c>
      <c r="K31">
        <v>0</v>
      </c>
      <c r="L31">
        <v>0</v>
      </c>
      <c r="M31">
        <v>0</v>
      </c>
      <c r="N31">
        <v>0</v>
      </c>
      <c r="O31">
        <v>1</v>
      </c>
      <c r="Q31">
        <v>144376</v>
      </c>
      <c r="T31">
        <v>543.1</v>
      </c>
      <c r="U31">
        <v>48628.6</v>
      </c>
      <c r="V31">
        <v>5</v>
      </c>
    </row>
    <row r="32" spans="1:22" x14ac:dyDescent="0.3">
      <c r="A32" s="1">
        <v>30</v>
      </c>
      <c r="B32">
        <v>2020</v>
      </c>
      <c r="C32">
        <v>237995</v>
      </c>
      <c r="D32">
        <v>73758</v>
      </c>
      <c r="E32">
        <v>117075</v>
      </c>
      <c r="F32">
        <v>534.6</v>
      </c>
      <c r="G32">
        <v>48755.4</v>
      </c>
      <c r="H32">
        <v>6</v>
      </c>
      <c r="I32">
        <f t="shared" si="0"/>
        <v>-43317</v>
      </c>
      <c r="K32">
        <v>0</v>
      </c>
      <c r="L32">
        <v>0</v>
      </c>
      <c r="M32">
        <v>0</v>
      </c>
      <c r="N32">
        <v>0</v>
      </c>
      <c r="O32">
        <v>0</v>
      </c>
      <c r="Q32">
        <v>237995</v>
      </c>
      <c r="T32">
        <v>534.6</v>
      </c>
      <c r="U32">
        <v>48755.4</v>
      </c>
      <c r="V32">
        <v>6</v>
      </c>
    </row>
    <row r="33" spans="1:22" x14ac:dyDescent="0.3">
      <c r="A33" s="1">
        <v>31</v>
      </c>
      <c r="B33">
        <v>2020</v>
      </c>
      <c r="C33">
        <v>5829</v>
      </c>
      <c r="D33">
        <v>0</v>
      </c>
      <c r="E33">
        <v>0</v>
      </c>
      <c r="F33">
        <v>534.6</v>
      </c>
      <c r="G33">
        <v>48755.4</v>
      </c>
      <c r="H33">
        <v>6</v>
      </c>
      <c r="I33">
        <f t="shared" si="0"/>
        <v>0</v>
      </c>
      <c r="K33">
        <v>1</v>
      </c>
      <c r="L33">
        <v>0</v>
      </c>
      <c r="M33">
        <v>0</v>
      </c>
      <c r="N33">
        <v>0</v>
      </c>
      <c r="O33">
        <v>0</v>
      </c>
      <c r="Q33">
        <v>5829</v>
      </c>
      <c r="T33">
        <v>534.6</v>
      </c>
      <c r="U33">
        <v>48755.4</v>
      </c>
      <c r="V33">
        <v>6</v>
      </c>
    </row>
    <row r="34" spans="1:22" x14ac:dyDescent="0.3">
      <c r="A34" s="1">
        <v>32</v>
      </c>
      <c r="B34">
        <v>2020</v>
      </c>
      <c r="C34">
        <v>41316</v>
      </c>
      <c r="D34">
        <v>2142</v>
      </c>
      <c r="E34">
        <v>432</v>
      </c>
      <c r="F34">
        <v>534.6</v>
      </c>
      <c r="G34">
        <v>48755.4</v>
      </c>
      <c r="H34">
        <v>6</v>
      </c>
      <c r="I34">
        <f t="shared" si="0"/>
        <v>1710</v>
      </c>
      <c r="K34">
        <v>0</v>
      </c>
      <c r="L34">
        <v>1</v>
      </c>
      <c r="M34">
        <v>0</v>
      </c>
      <c r="N34">
        <v>0</v>
      </c>
      <c r="O34">
        <v>0</v>
      </c>
      <c r="Q34">
        <v>41316</v>
      </c>
      <c r="T34">
        <v>534.6</v>
      </c>
      <c r="U34">
        <v>48755.4</v>
      </c>
      <c r="V34">
        <v>6</v>
      </c>
    </row>
    <row r="35" spans="1:22" x14ac:dyDescent="0.3">
      <c r="A35" s="1">
        <v>33</v>
      </c>
      <c r="B35">
        <v>2020</v>
      </c>
      <c r="C35">
        <v>33933</v>
      </c>
      <c r="D35">
        <v>22694</v>
      </c>
      <c r="E35">
        <v>52088</v>
      </c>
      <c r="F35">
        <v>534.6</v>
      </c>
      <c r="G35">
        <v>48755.4</v>
      </c>
      <c r="H35">
        <v>6</v>
      </c>
      <c r="I35">
        <f t="shared" si="0"/>
        <v>-29394</v>
      </c>
      <c r="K35">
        <v>0</v>
      </c>
      <c r="L35">
        <v>0</v>
      </c>
      <c r="M35">
        <v>1</v>
      </c>
      <c r="N35">
        <v>0</v>
      </c>
      <c r="O35">
        <v>0</v>
      </c>
      <c r="Q35">
        <v>33933</v>
      </c>
      <c r="T35">
        <v>534.6</v>
      </c>
      <c r="U35">
        <v>48755.4</v>
      </c>
      <c r="V35">
        <v>6</v>
      </c>
    </row>
    <row r="36" spans="1:22" x14ac:dyDescent="0.3">
      <c r="A36" s="1">
        <v>34</v>
      </c>
      <c r="B36">
        <v>2020</v>
      </c>
      <c r="C36">
        <v>15882</v>
      </c>
      <c r="D36">
        <v>492</v>
      </c>
      <c r="E36">
        <v>320</v>
      </c>
      <c r="F36">
        <v>534.6</v>
      </c>
      <c r="G36">
        <v>48755.4</v>
      </c>
      <c r="H36">
        <v>6</v>
      </c>
      <c r="I36">
        <f t="shared" si="0"/>
        <v>172</v>
      </c>
      <c r="K36">
        <v>0</v>
      </c>
      <c r="L36">
        <v>0</v>
      </c>
      <c r="M36">
        <v>0</v>
      </c>
      <c r="N36">
        <v>1</v>
      </c>
      <c r="O36">
        <v>0</v>
      </c>
      <c r="Q36">
        <v>15882</v>
      </c>
      <c r="T36">
        <v>534.6</v>
      </c>
      <c r="U36">
        <v>48755.4</v>
      </c>
      <c r="V36">
        <v>6</v>
      </c>
    </row>
    <row r="37" spans="1:22" x14ac:dyDescent="0.3">
      <c r="A37" s="1">
        <v>35</v>
      </c>
      <c r="B37">
        <v>2020</v>
      </c>
      <c r="C37">
        <v>143067</v>
      </c>
      <c r="D37">
        <v>44965</v>
      </c>
      <c r="E37">
        <v>42319</v>
      </c>
      <c r="F37">
        <v>534.6</v>
      </c>
      <c r="G37">
        <v>48755.4</v>
      </c>
      <c r="H37">
        <v>6</v>
      </c>
      <c r="I37">
        <f t="shared" si="0"/>
        <v>2646</v>
      </c>
      <c r="K37">
        <v>0</v>
      </c>
      <c r="L37">
        <v>0</v>
      </c>
      <c r="M37">
        <v>0</v>
      </c>
      <c r="N37">
        <v>0</v>
      </c>
      <c r="O37">
        <v>1</v>
      </c>
      <c r="Q37">
        <v>143067</v>
      </c>
      <c r="T37">
        <v>534.6</v>
      </c>
      <c r="U37">
        <v>48755.4</v>
      </c>
      <c r="V3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9030-132B-4E8B-9E7A-A5DD56E8E92A}">
  <dimension ref="A1:P62"/>
  <sheetViews>
    <sheetView workbookViewId="0">
      <selection activeCell="C2" sqref="C2"/>
    </sheetView>
  </sheetViews>
  <sheetFormatPr defaultRowHeight="14.4" x14ac:dyDescent="0.3"/>
  <cols>
    <col min="1" max="1" width="15.109375" bestFit="1" customWidth="1"/>
    <col min="8" max="8" width="17.44140625" bestFit="1" customWidth="1"/>
    <col min="9" max="9" width="15.109375" bestFit="1" customWidth="1"/>
    <col min="10" max="10" width="13.44140625" bestFit="1" customWidth="1"/>
  </cols>
  <sheetData>
    <row r="1" spans="1:16" x14ac:dyDescent="0.3">
      <c r="A1" s="4" t="s">
        <v>69</v>
      </c>
      <c r="B1" s="1" t="s">
        <v>1</v>
      </c>
      <c r="C1" s="1"/>
      <c r="D1" s="1"/>
      <c r="E1" s="1"/>
      <c r="H1" t="s">
        <v>7</v>
      </c>
    </row>
    <row r="2" spans="1:16" ht="15" thickBot="1" x14ac:dyDescent="0.35">
      <c r="A2" s="2">
        <v>217163.08778019613</v>
      </c>
      <c r="B2">
        <v>211385</v>
      </c>
    </row>
    <row r="3" spans="1:16" x14ac:dyDescent="0.3">
      <c r="A3" s="2">
        <v>-2734.9336709499476</v>
      </c>
      <c r="B3">
        <v>4764</v>
      </c>
      <c r="H3" s="5" t="s">
        <v>8</v>
      </c>
      <c r="I3" s="5"/>
    </row>
    <row r="4" spans="1:16" x14ac:dyDescent="0.3">
      <c r="A4" s="2">
        <v>4968.9256312833022</v>
      </c>
      <c r="B4">
        <v>37366</v>
      </c>
      <c r="H4" s="2" t="s">
        <v>9</v>
      </c>
      <c r="I4" s="2">
        <v>0.96427075985850541</v>
      </c>
    </row>
    <row r="5" spans="1:16" x14ac:dyDescent="0.3">
      <c r="A5" s="2">
        <v>48627.613433060702</v>
      </c>
      <c r="B5">
        <v>31041</v>
      </c>
      <c r="H5" s="2" t="s">
        <v>10</v>
      </c>
      <c r="I5" s="2">
        <v>0.92981809831809936</v>
      </c>
    </row>
    <row r="6" spans="1:16" x14ac:dyDescent="0.3">
      <c r="A6" s="2">
        <v>-565.2687328109314</v>
      </c>
      <c r="B6">
        <v>11899</v>
      </c>
      <c r="H6" s="2" t="s">
        <v>11</v>
      </c>
      <c r="I6" s="2">
        <v>0.92323854503542124</v>
      </c>
    </row>
    <row r="7" spans="1:16" x14ac:dyDescent="0.3">
      <c r="A7" s="2">
        <v>148704.43115633307</v>
      </c>
      <c r="B7">
        <v>128570</v>
      </c>
      <c r="H7" s="2" t="s">
        <v>12</v>
      </c>
      <c r="I7" s="2">
        <v>22603.577229208728</v>
      </c>
    </row>
    <row r="8" spans="1:16" ht="15" thickBot="1" x14ac:dyDescent="0.35">
      <c r="A8" s="2">
        <v>214739.67014616725</v>
      </c>
      <c r="B8">
        <v>217518</v>
      </c>
      <c r="H8" s="3" t="s">
        <v>13</v>
      </c>
      <c r="I8" s="3">
        <v>36</v>
      </c>
    </row>
    <row r="9" spans="1:16" x14ac:dyDescent="0.3">
      <c r="A9" s="2">
        <v>277.25062512766453</v>
      </c>
      <c r="B9">
        <v>5026</v>
      </c>
    </row>
    <row r="10" spans="1:16" ht="15" thickBot="1" x14ac:dyDescent="0.35">
      <c r="A10" s="2">
        <v>6253.9483547063573</v>
      </c>
      <c r="B10">
        <v>37991</v>
      </c>
      <c r="H10" t="s">
        <v>14</v>
      </c>
    </row>
    <row r="11" spans="1:16" x14ac:dyDescent="0.3">
      <c r="A11" s="2">
        <v>51696.01638515151</v>
      </c>
      <c r="B11">
        <v>31683</v>
      </c>
      <c r="H11" s="4"/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</row>
    <row r="12" spans="1:16" x14ac:dyDescent="0.3">
      <c r="A12" s="2">
        <v>2325.0841174867965</v>
      </c>
      <c r="B12">
        <v>13120</v>
      </c>
      <c r="H12" s="2" t="s">
        <v>15</v>
      </c>
      <c r="I12" s="2">
        <v>3</v>
      </c>
      <c r="J12" s="2">
        <v>216609347039.40454</v>
      </c>
      <c r="K12" s="2">
        <v>72203115679.801514</v>
      </c>
      <c r="L12" s="2">
        <v>141.31933557951527</v>
      </c>
      <c r="M12" s="2">
        <v>1.5461399274266322E-18</v>
      </c>
    </row>
    <row r="13" spans="1:16" x14ac:dyDescent="0.3">
      <c r="A13" s="2">
        <v>158286.82975158989</v>
      </c>
      <c r="B13">
        <v>131257</v>
      </c>
      <c r="H13" s="2" t="s">
        <v>16</v>
      </c>
      <c r="I13" s="2">
        <v>32</v>
      </c>
      <c r="J13" s="2">
        <v>16349494513.817707</v>
      </c>
      <c r="K13" s="2">
        <v>510921703.55680335</v>
      </c>
      <c r="L13" s="2"/>
      <c r="M13" s="2"/>
    </row>
    <row r="14" spans="1:16" ht="15" thickBot="1" x14ac:dyDescent="0.35">
      <c r="A14" s="2">
        <v>219255.28001033899</v>
      </c>
      <c r="B14">
        <v>226301</v>
      </c>
      <c r="H14" s="3" t="s">
        <v>17</v>
      </c>
      <c r="I14" s="3">
        <v>35</v>
      </c>
      <c r="J14" s="3">
        <v>232958841553.22226</v>
      </c>
      <c r="K14" s="3"/>
      <c r="L14" s="3"/>
      <c r="M14" s="3"/>
    </row>
    <row r="15" spans="1:16" ht="15" thickBot="1" x14ac:dyDescent="0.35">
      <c r="A15" s="2">
        <v>8009.6446767423768</v>
      </c>
      <c r="B15">
        <v>5241</v>
      </c>
    </row>
    <row r="16" spans="1:16" x14ac:dyDescent="0.3">
      <c r="A16" s="2">
        <v>14861.222238699833</v>
      </c>
      <c r="B16">
        <v>41205</v>
      </c>
      <c r="H16" s="4"/>
      <c r="I16" s="4" t="s">
        <v>24</v>
      </c>
      <c r="J16" s="4" t="s">
        <v>12</v>
      </c>
      <c r="K16" s="4" t="s">
        <v>25</v>
      </c>
      <c r="L16" s="4" t="s">
        <v>26</v>
      </c>
      <c r="M16" s="4" t="s">
        <v>27</v>
      </c>
      <c r="N16" s="4" t="s">
        <v>28</v>
      </c>
      <c r="O16" s="4" t="s">
        <v>29</v>
      </c>
      <c r="P16" s="4" t="s">
        <v>30</v>
      </c>
    </row>
    <row r="17" spans="1:16" x14ac:dyDescent="0.3">
      <c r="A17" s="2">
        <v>80425.213462599626</v>
      </c>
      <c r="B17">
        <v>34400</v>
      </c>
      <c r="H17" s="2" t="s">
        <v>18</v>
      </c>
      <c r="I17" s="2">
        <v>-130120.77600104036</v>
      </c>
      <c r="J17" s="2">
        <v>69287.800596548812</v>
      </c>
      <c r="K17" s="2">
        <v>-1.8779752695385976</v>
      </c>
      <c r="L17" s="2">
        <v>6.9523604296930039E-2</v>
      </c>
      <c r="M17" s="2">
        <v>-271255.40733116528</v>
      </c>
      <c r="N17" s="2">
        <v>11013.855329084588</v>
      </c>
      <c r="O17" s="2">
        <v>-271255.40733116528</v>
      </c>
      <c r="P17" s="2">
        <v>11013.855329084588</v>
      </c>
    </row>
    <row r="18" spans="1:16" x14ac:dyDescent="0.3">
      <c r="A18" s="2">
        <v>10513.108533308361</v>
      </c>
      <c r="B18">
        <v>14014</v>
      </c>
      <c r="H18" s="2" t="s">
        <v>2</v>
      </c>
      <c r="I18" s="2">
        <v>3.5190916243916517</v>
      </c>
      <c r="J18" s="2">
        <v>0.3870658464830305</v>
      </c>
      <c r="K18" s="2">
        <v>9.0917130931776313</v>
      </c>
      <c r="L18" s="2">
        <v>2.2083408314729568E-10</v>
      </c>
      <c r="M18" s="2">
        <v>2.7306642955757581</v>
      </c>
      <c r="N18" s="2">
        <v>4.3075189532075449</v>
      </c>
      <c r="O18" s="2">
        <v>2.7306642955757581</v>
      </c>
      <c r="P18" s="2">
        <v>4.3075189532075449</v>
      </c>
    </row>
    <row r="19" spans="1:16" x14ac:dyDescent="0.3">
      <c r="A19" s="2">
        <v>136560.47113073617</v>
      </c>
      <c r="B19">
        <v>135247</v>
      </c>
      <c r="H19" s="2" t="s">
        <v>3</v>
      </c>
      <c r="I19" s="2">
        <v>-0.50692112584982474</v>
      </c>
      <c r="J19" s="2">
        <v>0.26510944933784153</v>
      </c>
      <c r="K19" s="2">
        <v>-1.9121201719363505</v>
      </c>
      <c r="L19" s="2">
        <v>6.4849018564649363E-2</v>
      </c>
      <c r="M19" s="2">
        <v>-1.0469314028724206</v>
      </c>
      <c r="N19" s="2">
        <v>3.3089151172771114E-2</v>
      </c>
      <c r="O19" s="2">
        <v>-1.0469314028724206</v>
      </c>
      <c r="P19" s="2">
        <v>3.3089151172771114E-2</v>
      </c>
    </row>
    <row r="20" spans="1:16" ht="15" thickBot="1" x14ac:dyDescent="0.35">
      <c r="A20" s="2">
        <v>183118.17918029166</v>
      </c>
      <c r="B20">
        <v>233468</v>
      </c>
      <c r="H20" s="3" t="s">
        <v>5</v>
      </c>
      <c r="I20" s="3">
        <v>2.9761726075265447</v>
      </c>
      <c r="J20" s="3">
        <v>1.4774338749131735</v>
      </c>
      <c r="K20" s="3">
        <v>2.0144201768092329</v>
      </c>
      <c r="L20" s="3">
        <v>5.2434707878324924E-2</v>
      </c>
      <c r="M20" s="3">
        <v>-3.3261715041558393E-2</v>
      </c>
      <c r="N20" s="3">
        <v>5.9856069300946473</v>
      </c>
      <c r="O20" s="3">
        <v>-3.3261715041558393E-2</v>
      </c>
      <c r="P20" s="3">
        <v>5.9856069300946473</v>
      </c>
    </row>
    <row r="21" spans="1:16" x14ac:dyDescent="0.3">
      <c r="A21" s="2">
        <v>18654.81885934333</v>
      </c>
      <c r="B21">
        <v>5572</v>
      </c>
    </row>
    <row r="22" spans="1:16" x14ac:dyDescent="0.3">
      <c r="A22" s="2">
        <v>25814.027308251665</v>
      </c>
      <c r="B22">
        <v>41047</v>
      </c>
    </row>
    <row r="23" spans="1:16" x14ac:dyDescent="0.3">
      <c r="A23" s="2">
        <v>69670.220081672553</v>
      </c>
      <c r="B23">
        <v>34072</v>
      </c>
    </row>
    <row r="24" spans="1:16" x14ac:dyDescent="0.3">
      <c r="A24" s="2">
        <v>20799.822902655986</v>
      </c>
      <c r="B24">
        <v>14975</v>
      </c>
      <c r="H24" t="s">
        <v>67</v>
      </c>
    </row>
    <row r="25" spans="1:16" ht="15" thickBot="1" x14ac:dyDescent="0.35">
      <c r="A25" s="2">
        <v>122655.52017508757</v>
      </c>
      <c r="B25">
        <v>139720</v>
      </c>
    </row>
    <row r="26" spans="1:16" x14ac:dyDescent="0.3">
      <c r="A26" s="2">
        <v>217350.93350567482</v>
      </c>
      <c r="B26">
        <v>239852</v>
      </c>
      <c r="H26" s="4" t="s">
        <v>68</v>
      </c>
      <c r="I26" s="4" t="s">
        <v>69</v>
      </c>
      <c r="J26" s="4" t="s">
        <v>70</v>
      </c>
    </row>
    <row r="27" spans="1:16" x14ac:dyDescent="0.3">
      <c r="A27" s="2">
        <v>14606.331261324958</v>
      </c>
      <c r="B27">
        <v>5635</v>
      </c>
      <c r="H27" s="2">
        <v>1</v>
      </c>
      <c r="I27" s="2">
        <v>217163.08778019613</v>
      </c>
      <c r="J27" s="2">
        <v>-5778.0877801961324</v>
      </c>
    </row>
    <row r="28" spans="1:16" x14ac:dyDescent="0.3">
      <c r="A28" s="2">
        <v>22221.082005670483</v>
      </c>
      <c r="B28">
        <v>41903</v>
      </c>
      <c r="H28" s="2">
        <v>2</v>
      </c>
      <c r="I28" s="2">
        <v>-2734.9336709499476</v>
      </c>
      <c r="J28" s="2">
        <v>7498.9336709499476</v>
      </c>
    </row>
    <row r="29" spans="1:16" x14ac:dyDescent="0.3">
      <c r="A29" s="2">
        <v>71043.481075819844</v>
      </c>
      <c r="B29">
        <v>34569</v>
      </c>
      <c r="H29" s="2">
        <v>3</v>
      </c>
      <c r="I29" s="2">
        <v>4968.9256312833022</v>
      </c>
      <c r="J29" s="2">
        <v>32397.074368716698</v>
      </c>
    </row>
    <row r="30" spans="1:16" x14ac:dyDescent="0.3">
      <c r="A30" s="2">
        <v>17761.583012748961</v>
      </c>
      <c r="B30">
        <v>15371</v>
      </c>
      <c r="H30" s="2">
        <v>4</v>
      </c>
      <c r="I30" s="2">
        <v>48627.613433060702</v>
      </c>
      <c r="J30" s="2">
        <v>-17586.613433060702</v>
      </c>
    </row>
    <row r="31" spans="1:16" x14ac:dyDescent="0.3">
      <c r="A31" s="2">
        <v>154301.37655230524</v>
      </c>
      <c r="B31">
        <v>144376</v>
      </c>
      <c r="H31" s="2">
        <v>5</v>
      </c>
      <c r="I31" s="2">
        <v>-565.2687328109314</v>
      </c>
      <c r="J31" s="2">
        <v>12464.268732810931</v>
      </c>
    </row>
    <row r="32" spans="1:16" x14ac:dyDescent="0.3">
      <c r="A32" s="2">
        <v>215197.07917097054</v>
      </c>
      <c r="B32">
        <v>237995</v>
      </c>
      <c r="H32" s="2">
        <v>6</v>
      </c>
      <c r="I32" s="2">
        <v>148704.43115633307</v>
      </c>
      <c r="J32" s="2">
        <v>-20134.43115633307</v>
      </c>
    </row>
    <row r="33" spans="1:10" x14ac:dyDescent="0.3">
      <c r="A33" s="2">
        <v>14983.709947959345</v>
      </c>
      <c r="B33">
        <v>5829</v>
      </c>
      <c r="H33" s="2">
        <v>7</v>
      </c>
      <c r="I33" s="2">
        <v>214739.67014616725</v>
      </c>
      <c r="J33" s="2">
        <v>2778.3298538327508</v>
      </c>
    </row>
    <row r="34" spans="1:10" x14ac:dyDescent="0.3">
      <c r="A34" s="2">
        <v>22302.614281039132</v>
      </c>
      <c r="B34">
        <v>41316</v>
      </c>
      <c r="H34" s="2">
        <v>8</v>
      </c>
      <c r="I34" s="2">
        <v>277.25062512766453</v>
      </c>
      <c r="J34" s="2">
        <v>4748.7493748723355</v>
      </c>
    </row>
    <row r="35" spans="1:10" x14ac:dyDescent="0.3">
      <c r="A35" s="2">
        <v>68441.467668637808</v>
      </c>
      <c r="B35">
        <v>33933</v>
      </c>
      <c r="H35" s="2">
        <v>9</v>
      </c>
      <c r="I35" s="2">
        <v>6253.9483547063573</v>
      </c>
      <c r="J35" s="2">
        <v>31737.051645293643</v>
      </c>
    </row>
    <row r="36" spans="1:10" x14ac:dyDescent="0.3">
      <c r="A36" s="2">
        <v>16552.888266888083</v>
      </c>
      <c r="B36">
        <v>15882</v>
      </c>
      <c r="H36" s="2">
        <v>10</v>
      </c>
      <c r="I36" s="2">
        <v>51696.01638515151</v>
      </c>
      <c r="J36" s="2">
        <v>-20013.01638515151</v>
      </c>
    </row>
    <row r="37" spans="1:10" ht="15" thickBot="1" x14ac:dyDescent="0.35">
      <c r="A37" s="3">
        <v>151767.2697138912</v>
      </c>
      <c r="B37">
        <v>143067</v>
      </c>
      <c r="H37" s="2">
        <v>11</v>
      </c>
      <c r="I37" s="2">
        <v>2325.0841174867965</v>
      </c>
      <c r="J37" s="2">
        <v>10794.915882513204</v>
      </c>
    </row>
    <row r="38" spans="1:10" x14ac:dyDescent="0.3">
      <c r="H38" s="2">
        <v>12</v>
      </c>
      <c r="I38" s="2">
        <v>158286.82975158989</v>
      </c>
      <c r="J38" s="2">
        <v>-27029.829751589888</v>
      </c>
    </row>
    <row r="39" spans="1:10" x14ac:dyDescent="0.3">
      <c r="H39" s="2">
        <v>13</v>
      </c>
      <c r="I39" s="2">
        <v>219255.28001033899</v>
      </c>
      <c r="J39" s="2">
        <v>7045.7199896610109</v>
      </c>
    </row>
    <row r="40" spans="1:10" x14ac:dyDescent="0.3">
      <c r="H40" s="2">
        <v>14</v>
      </c>
      <c r="I40" s="2">
        <v>8009.6446767423768</v>
      </c>
      <c r="J40" s="2">
        <v>-2768.6446767423768</v>
      </c>
    </row>
    <row r="41" spans="1:10" x14ac:dyDescent="0.3">
      <c r="H41" s="2">
        <v>15</v>
      </c>
      <c r="I41" s="2">
        <v>14861.222238699833</v>
      </c>
      <c r="J41" s="2">
        <v>26343.777761300167</v>
      </c>
    </row>
    <row r="42" spans="1:10" x14ac:dyDescent="0.3">
      <c r="H42" s="2">
        <v>16</v>
      </c>
      <c r="I42" s="2">
        <v>80425.213462599626</v>
      </c>
      <c r="J42" s="2">
        <v>-46025.213462599626</v>
      </c>
    </row>
    <row r="43" spans="1:10" x14ac:dyDescent="0.3">
      <c r="H43" s="2">
        <v>17</v>
      </c>
      <c r="I43" s="2">
        <v>10513.108533308361</v>
      </c>
      <c r="J43" s="2">
        <v>3500.8914666916389</v>
      </c>
    </row>
    <row r="44" spans="1:10" x14ac:dyDescent="0.3">
      <c r="H44" s="2">
        <v>18</v>
      </c>
      <c r="I44" s="2">
        <v>136560.47113073617</v>
      </c>
      <c r="J44" s="2">
        <v>-1313.4711307361722</v>
      </c>
    </row>
    <row r="45" spans="1:10" x14ac:dyDescent="0.3">
      <c r="H45" s="2">
        <v>19</v>
      </c>
      <c r="I45" s="2">
        <v>183118.17918029166</v>
      </c>
      <c r="J45" s="2">
        <v>50349.820819708344</v>
      </c>
    </row>
    <row r="46" spans="1:10" x14ac:dyDescent="0.3">
      <c r="H46" s="2">
        <v>20</v>
      </c>
      <c r="I46" s="2">
        <v>18654.81885934333</v>
      </c>
      <c r="J46" s="2">
        <v>-13082.81885934333</v>
      </c>
    </row>
    <row r="47" spans="1:10" x14ac:dyDescent="0.3">
      <c r="H47" s="2">
        <v>21</v>
      </c>
      <c r="I47" s="2">
        <v>25814.027308251665</v>
      </c>
      <c r="J47" s="2">
        <v>15232.972691748335</v>
      </c>
    </row>
    <row r="48" spans="1:10" x14ac:dyDescent="0.3">
      <c r="H48" s="2">
        <v>22</v>
      </c>
      <c r="I48" s="2">
        <v>69670.220081672553</v>
      </c>
      <c r="J48" s="2">
        <v>-35598.220081672553</v>
      </c>
    </row>
    <row r="49" spans="8:10" x14ac:dyDescent="0.3">
      <c r="H49" s="2">
        <v>23</v>
      </c>
      <c r="I49" s="2">
        <v>20799.822902655986</v>
      </c>
      <c r="J49" s="2">
        <v>-5824.8229026559857</v>
      </c>
    </row>
    <row r="50" spans="8:10" x14ac:dyDescent="0.3">
      <c r="H50" s="2">
        <v>24</v>
      </c>
      <c r="I50" s="2">
        <v>122655.52017508757</v>
      </c>
      <c r="J50" s="2">
        <v>17064.479824912429</v>
      </c>
    </row>
    <row r="51" spans="8:10" x14ac:dyDescent="0.3">
      <c r="H51" s="2">
        <v>25</v>
      </c>
      <c r="I51" s="2">
        <v>217350.93350567482</v>
      </c>
      <c r="J51" s="2">
        <v>22501.066494325176</v>
      </c>
    </row>
    <row r="52" spans="8:10" x14ac:dyDescent="0.3">
      <c r="H52" s="2">
        <v>26</v>
      </c>
      <c r="I52" s="2">
        <v>14606.331261324958</v>
      </c>
      <c r="J52" s="2">
        <v>-8971.3312613249582</v>
      </c>
    </row>
    <row r="53" spans="8:10" x14ac:dyDescent="0.3">
      <c r="H53" s="2">
        <v>27</v>
      </c>
      <c r="I53" s="2">
        <v>22221.082005670483</v>
      </c>
      <c r="J53" s="2">
        <v>19681.917994329517</v>
      </c>
    </row>
    <row r="54" spans="8:10" x14ac:dyDescent="0.3">
      <c r="H54" s="2">
        <v>28</v>
      </c>
      <c r="I54" s="2">
        <v>71043.481075819844</v>
      </c>
      <c r="J54" s="2">
        <v>-36474.481075819844</v>
      </c>
    </row>
    <row r="55" spans="8:10" x14ac:dyDescent="0.3">
      <c r="H55" s="2">
        <v>29</v>
      </c>
      <c r="I55" s="2">
        <v>17761.583012748961</v>
      </c>
      <c r="J55" s="2">
        <v>-2390.5830127489608</v>
      </c>
    </row>
    <row r="56" spans="8:10" x14ac:dyDescent="0.3">
      <c r="H56" s="2">
        <v>30</v>
      </c>
      <c r="I56" s="2">
        <v>154301.37655230524</v>
      </c>
      <c r="J56" s="2">
        <v>-9925.3765523052425</v>
      </c>
    </row>
    <row r="57" spans="8:10" x14ac:dyDescent="0.3">
      <c r="H57" s="2">
        <v>31</v>
      </c>
      <c r="I57" s="2">
        <v>215197.07917097054</v>
      </c>
      <c r="J57" s="2">
        <v>22797.920829029463</v>
      </c>
    </row>
    <row r="58" spans="8:10" x14ac:dyDescent="0.3">
      <c r="H58" s="2">
        <v>32</v>
      </c>
      <c r="I58" s="2">
        <v>14983.709947959345</v>
      </c>
      <c r="J58" s="2">
        <v>-9154.7099479593453</v>
      </c>
    </row>
    <row r="59" spans="8:10" x14ac:dyDescent="0.3">
      <c r="H59" s="2">
        <v>33</v>
      </c>
      <c r="I59" s="2">
        <v>22302.614281039132</v>
      </c>
      <c r="J59" s="2">
        <v>19013.385718960868</v>
      </c>
    </row>
    <row r="60" spans="8:10" x14ac:dyDescent="0.3">
      <c r="H60" s="2">
        <v>34</v>
      </c>
      <c r="I60" s="2">
        <v>68441.467668637808</v>
      </c>
      <c r="J60" s="2">
        <v>-34508.467668637808</v>
      </c>
    </row>
    <row r="61" spans="8:10" x14ac:dyDescent="0.3">
      <c r="H61" s="2">
        <v>35</v>
      </c>
      <c r="I61" s="2">
        <v>16552.888266888083</v>
      </c>
      <c r="J61" s="2">
        <v>-670.88826688808331</v>
      </c>
    </row>
    <row r="62" spans="8:10" ht="15" thickBot="1" x14ac:dyDescent="0.35">
      <c r="H62" s="3">
        <v>36</v>
      </c>
      <c r="I62" s="3">
        <v>151767.2697138912</v>
      </c>
      <c r="J62" s="3">
        <v>-8700.2697138912044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C43B-79C1-4F51-83B8-9FD86925755D}">
  <dimension ref="A1:I22"/>
  <sheetViews>
    <sheetView showGridLines="0" workbookViewId="0">
      <selection activeCell="F12" sqref="F12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</cols>
  <sheetData>
    <row r="1" spans="1:9" x14ac:dyDescent="0.3">
      <c r="A1" t="s">
        <v>7</v>
      </c>
    </row>
    <row r="2" spans="1:9" ht="15" thickBot="1" x14ac:dyDescent="0.35"/>
    <row r="3" spans="1:9" x14ac:dyDescent="0.3">
      <c r="A3" s="5" t="s">
        <v>8</v>
      </c>
      <c r="B3" s="5"/>
    </row>
    <row r="4" spans="1:9" x14ac:dyDescent="0.3">
      <c r="A4" s="2" t="s">
        <v>9</v>
      </c>
      <c r="B4" s="2">
        <v>0.96466516405759195</v>
      </c>
    </row>
    <row r="5" spans="1:9" x14ac:dyDescent="0.3">
      <c r="A5" s="2" t="s">
        <v>10</v>
      </c>
      <c r="B5" s="2">
        <v>0.93057887874626077</v>
      </c>
    </row>
    <row r="6" spans="1:9" x14ac:dyDescent="0.3">
      <c r="A6" s="2" t="s">
        <v>11</v>
      </c>
      <c r="B6" s="2">
        <v>0.9190086918706375</v>
      </c>
    </row>
    <row r="7" spans="1:9" x14ac:dyDescent="0.3">
      <c r="A7" s="2" t="s">
        <v>12</v>
      </c>
      <c r="B7" s="2">
        <v>23217.998755704484</v>
      </c>
    </row>
    <row r="8" spans="1:9" ht="15" thickBot="1" x14ac:dyDescent="0.35">
      <c r="A8" s="3" t="s">
        <v>13</v>
      </c>
      <c r="B8" s="3">
        <v>36</v>
      </c>
    </row>
    <row r="10" spans="1:9" ht="15" thickBot="1" x14ac:dyDescent="0.35">
      <c r="A10" t="s">
        <v>14</v>
      </c>
    </row>
    <row r="11" spans="1:9" x14ac:dyDescent="0.3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9" x14ac:dyDescent="0.3">
      <c r="A12" s="2" t="s">
        <v>15</v>
      </c>
      <c r="B12" s="2">
        <v>5</v>
      </c>
      <c r="C12" s="2">
        <v>216786577566.6254</v>
      </c>
      <c r="D12" s="2">
        <v>43357315513.325081</v>
      </c>
      <c r="E12" s="2">
        <v>80.429027529958375</v>
      </c>
      <c r="F12" s="2">
        <v>1.8666069714378363E-16</v>
      </c>
    </row>
    <row r="13" spans="1:9" x14ac:dyDescent="0.3">
      <c r="A13" s="2" t="s">
        <v>16</v>
      </c>
      <c r="B13" s="2">
        <v>30</v>
      </c>
      <c r="C13" s="2">
        <v>16172263986.596851</v>
      </c>
      <c r="D13" s="2">
        <v>539075466.21989501</v>
      </c>
      <c r="E13" s="2"/>
      <c r="F13" s="2"/>
    </row>
    <row r="14" spans="1:9" ht="15" thickBot="1" x14ac:dyDescent="0.35">
      <c r="A14" s="3" t="s">
        <v>17</v>
      </c>
      <c r="B14" s="3">
        <v>35</v>
      </c>
      <c r="C14" s="3">
        <v>232958841553.22226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24</v>
      </c>
      <c r="C16" s="4" t="s">
        <v>12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spans="1:9" x14ac:dyDescent="0.3">
      <c r="A17" s="2" t="s">
        <v>18</v>
      </c>
      <c r="B17" s="2">
        <v>102291.14251295209</v>
      </c>
      <c r="C17" s="2">
        <v>1057582.0919590627</v>
      </c>
      <c r="D17" s="2">
        <v>9.6721704433807315E-2</v>
      </c>
      <c r="E17" s="2">
        <v>0.92359067695947117</v>
      </c>
      <c r="F17" s="2">
        <v>-2057579.6341724847</v>
      </c>
      <c r="G17" s="2">
        <v>2262161.9191983887</v>
      </c>
      <c r="H17" s="2">
        <v>-2057579.6341724847</v>
      </c>
      <c r="I17" s="2">
        <v>2262161.9191983887</v>
      </c>
    </row>
    <row r="18" spans="1:9" x14ac:dyDescent="0.3">
      <c r="A18" s="2" t="s">
        <v>2</v>
      </c>
      <c r="B18" s="2">
        <v>3.5230124249705477</v>
      </c>
      <c r="C18" s="2">
        <v>0.39789821279925913</v>
      </c>
      <c r="D18" s="2">
        <v>8.8540544079998629</v>
      </c>
      <c r="E18" s="2">
        <v>7.1909961595056377E-10</v>
      </c>
      <c r="F18" s="2">
        <v>2.710395864559132</v>
      </c>
      <c r="G18" s="2">
        <v>4.3356289853819634</v>
      </c>
      <c r="H18" s="2">
        <v>2.710395864559132</v>
      </c>
      <c r="I18" s="2">
        <v>4.3356289853819634</v>
      </c>
    </row>
    <row r="19" spans="1:9" x14ac:dyDescent="0.3">
      <c r="A19" s="2" t="s">
        <v>3</v>
      </c>
      <c r="B19" s="2">
        <v>-0.50718355118460223</v>
      </c>
      <c r="C19" s="2">
        <v>0.27253205523852059</v>
      </c>
      <c r="D19" s="2">
        <v>-1.8610051237485228</v>
      </c>
      <c r="E19" s="2">
        <v>7.2569342573673479E-2</v>
      </c>
      <c r="F19" s="2">
        <v>-1.0637682610574002</v>
      </c>
      <c r="G19" s="2">
        <v>4.9401158688195834E-2</v>
      </c>
      <c r="H19" s="2">
        <v>-1.0637682610574002</v>
      </c>
      <c r="I19" s="2">
        <v>4.9401158688195834E-2</v>
      </c>
    </row>
    <row r="20" spans="1:9" x14ac:dyDescent="0.3">
      <c r="A20" s="2" t="s">
        <v>4</v>
      </c>
      <c r="B20" s="2">
        <v>-579.96220090851853</v>
      </c>
      <c r="C20" s="2">
        <v>2119.434636800856</v>
      </c>
      <c r="D20" s="2">
        <v>-0.27364005043530498</v>
      </c>
      <c r="E20" s="2">
        <v>0.78623645655869034</v>
      </c>
      <c r="F20" s="2">
        <v>-4908.4251825777246</v>
      </c>
      <c r="G20" s="2">
        <v>3748.5007807606871</v>
      </c>
      <c r="H20" s="2">
        <v>-4908.4251825777246</v>
      </c>
      <c r="I20" s="2">
        <v>3748.5007807606871</v>
      </c>
    </row>
    <row r="21" spans="1:9" x14ac:dyDescent="0.3">
      <c r="A21" s="2" t="s">
        <v>5</v>
      </c>
      <c r="B21" s="2">
        <v>5.0268071345070178</v>
      </c>
      <c r="C21" s="2">
        <v>4.0050198461322175</v>
      </c>
      <c r="D21" s="2">
        <v>1.2551266479644476</v>
      </c>
      <c r="E21" s="2">
        <v>0.21912220891621545</v>
      </c>
      <c r="F21" s="2">
        <v>-3.1525345841886319</v>
      </c>
      <c r="G21" s="2">
        <v>13.206148853202667</v>
      </c>
      <c r="H21" s="2">
        <v>-3.1525345841886319</v>
      </c>
      <c r="I21" s="2">
        <v>13.206148853202667</v>
      </c>
    </row>
    <row r="22" spans="1:9" ht="15" thickBot="1" x14ac:dyDescent="0.35">
      <c r="A22" s="7" t="s">
        <v>6</v>
      </c>
      <c r="B22" s="7">
        <v>-4049.8312184813562</v>
      </c>
      <c r="C22" s="7">
        <v>7711.0430911842313</v>
      </c>
      <c r="D22" s="7">
        <v>-0.52519888302937745</v>
      </c>
      <c r="E22" s="8">
        <v>0.60330525369849897</v>
      </c>
      <c r="F22" s="7">
        <v>-19797.882132958865</v>
      </c>
      <c r="G22" s="7">
        <v>11698.219695996153</v>
      </c>
      <c r="H22" s="7">
        <v>-19797.882132958865</v>
      </c>
      <c r="I22" s="7">
        <v>11698.219695996153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8EE7-D7A6-4209-91AC-F13140EA4BEB}">
  <dimension ref="A1:I21"/>
  <sheetViews>
    <sheetView showGridLines="0" workbookViewId="0">
      <selection activeCell="A8" sqref="A8:B8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</cols>
  <sheetData>
    <row r="1" spans="1:9" x14ac:dyDescent="0.3">
      <c r="A1" t="s">
        <v>31</v>
      </c>
    </row>
    <row r="2" spans="1:9" ht="15" thickBot="1" x14ac:dyDescent="0.35"/>
    <row r="3" spans="1:9" x14ac:dyDescent="0.3">
      <c r="A3" s="5" t="s">
        <v>8</v>
      </c>
      <c r="B3" s="5"/>
    </row>
    <row r="4" spans="1:9" x14ac:dyDescent="0.3">
      <c r="A4" s="2" t="s">
        <v>9</v>
      </c>
      <c r="B4" s="2">
        <v>0.96433427237100222</v>
      </c>
    </row>
    <row r="5" spans="1:9" x14ac:dyDescent="0.3">
      <c r="A5" s="2" t="s">
        <v>10</v>
      </c>
      <c r="B5" s="2">
        <v>0.92994058886931019</v>
      </c>
    </row>
    <row r="6" spans="1:9" x14ac:dyDescent="0.3">
      <c r="A6" s="2" t="s">
        <v>11</v>
      </c>
      <c r="B6" s="9">
        <v>0.92090066485244693</v>
      </c>
    </row>
    <row r="7" spans="1:9" x14ac:dyDescent="0.3">
      <c r="A7" s="2" t="s">
        <v>12</v>
      </c>
      <c r="B7" s="2">
        <v>22945.207706063607</v>
      </c>
    </row>
    <row r="8" spans="1:9" ht="15" thickBot="1" x14ac:dyDescent="0.35">
      <c r="A8" s="3" t="s">
        <v>13</v>
      </c>
      <c r="B8" s="3">
        <v>36</v>
      </c>
    </row>
    <row r="10" spans="1:9" ht="15" thickBot="1" x14ac:dyDescent="0.35">
      <c r="A10" t="s">
        <v>14</v>
      </c>
    </row>
    <row r="11" spans="1:9" x14ac:dyDescent="0.3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9" x14ac:dyDescent="0.3">
      <c r="A12" s="2" t="s">
        <v>15</v>
      </c>
      <c r="B12" s="2">
        <v>4</v>
      </c>
      <c r="C12" s="2">
        <v>216637882296.31583</v>
      </c>
      <c r="D12" s="2">
        <v>54159470574.078957</v>
      </c>
      <c r="E12" s="2">
        <v>102.87039881470088</v>
      </c>
      <c r="F12" s="2">
        <v>1.9617698913240861E-17</v>
      </c>
    </row>
    <row r="13" spans="1:9" x14ac:dyDescent="0.3">
      <c r="A13" s="2" t="s">
        <v>16</v>
      </c>
      <c r="B13" s="2">
        <v>31</v>
      </c>
      <c r="C13" s="2">
        <v>16320959256.906422</v>
      </c>
      <c r="D13" s="2">
        <v>526482556.67440069</v>
      </c>
      <c r="E13" s="2"/>
      <c r="F13" s="2"/>
    </row>
    <row r="14" spans="1:9" ht="15" thickBot="1" x14ac:dyDescent="0.35">
      <c r="A14" s="3" t="s">
        <v>17</v>
      </c>
      <c r="B14" s="3">
        <v>35</v>
      </c>
      <c r="C14" s="3">
        <v>232958841553.22226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24</v>
      </c>
      <c r="C16" s="4" t="s">
        <v>12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spans="1:9" x14ac:dyDescent="0.3">
      <c r="A17" s="2" t="s">
        <v>18</v>
      </c>
      <c r="B17" s="2">
        <v>-298008.82048605301</v>
      </c>
      <c r="C17" s="2">
        <v>724564.00092055765</v>
      </c>
      <c r="D17" s="2">
        <v>-0.41129399212137668</v>
      </c>
      <c r="E17" s="2">
        <v>0.68368663154332432</v>
      </c>
      <c r="F17" s="2">
        <v>-1775766.8431383097</v>
      </c>
      <c r="G17" s="2">
        <v>1179749.2021662039</v>
      </c>
      <c r="H17" s="2">
        <v>-1775766.8431383097</v>
      </c>
      <c r="I17" s="2">
        <v>1179749.2021662039</v>
      </c>
    </row>
    <row r="18" spans="1:9" x14ac:dyDescent="0.3">
      <c r="A18" s="2" t="s">
        <v>2</v>
      </c>
      <c r="B18" s="2">
        <v>3.5227076668162636</v>
      </c>
      <c r="C18" s="2">
        <v>0.39322284086955717</v>
      </c>
      <c r="D18" s="2">
        <v>8.9585530154512121</v>
      </c>
      <c r="E18" s="2">
        <v>4.1384903226961857E-10</v>
      </c>
      <c r="F18" s="2">
        <v>2.7207243954326068</v>
      </c>
      <c r="G18" s="2">
        <v>4.3246909381999208</v>
      </c>
      <c r="H18" s="2">
        <v>2.7207243954326068</v>
      </c>
      <c r="I18" s="2">
        <v>4.3246909381999208</v>
      </c>
    </row>
    <row r="19" spans="1:9" x14ac:dyDescent="0.3">
      <c r="A19" s="2" t="s">
        <v>3</v>
      </c>
      <c r="B19" s="2">
        <v>-0.50924895366377276</v>
      </c>
      <c r="C19" s="2">
        <v>0.26930200178323455</v>
      </c>
      <c r="D19" s="2">
        <v>-1.8909957976237968</v>
      </c>
      <c r="E19" s="2">
        <v>6.8002538540820681E-2</v>
      </c>
      <c r="F19" s="2">
        <v>-1.0584940074421492</v>
      </c>
      <c r="G19" s="2">
        <v>3.9996100114603639E-2</v>
      </c>
      <c r="H19" s="2">
        <v>-1.0584940074421492</v>
      </c>
      <c r="I19" s="2">
        <v>3.9996100114603639E-2</v>
      </c>
    </row>
    <row r="20" spans="1:9" x14ac:dyDescent="0.3">
      <c r="A20" s="6" t="s">
        <v>4</v>
      </c>
      <c r="B20" s="6">
        <v>299.1250431245831</v>
      </c>
      <c r="C20" s="6">
        <v>1284.8542758459123</v>
      </c>
      <c r="D20" s="6">
        <v>0.23280853614908781</v>
      </c>
      <c r="E20" s="6">
        <v>0.81744038733663404</v>
      </c>
      <c r="F20" s="6">
        <v>-2321.3525291230749</v>
      </c>
      <c r="G20" s="6">
        <v>2919.602615372241</v>
      </c>
      <c r="H20" s="6">
        <v>-2321.3525291230749</v>
      </c>
      <c r="I20" s="6">
        <v>2919.602615372241</v>
      </c>
    </row>
    <row r="21" spans="1:9" ht="15" thickBot="1" x14ac:dyDescent="0.35">
      <c r="A21" s="3" t="s">
        <v>5</v>
      </c>
      <c r="B21" s="3">
        <v>3.1013037014335261</v>
      </c>
      <c r="C21" s="3">
        <v>1.5931671615628304</v>
      </c>
      <c r="D21" s="3">
        <v>1.9466279347556201</v>
      </c>
      <c r="E21" s="3">
        <v>6.0690271065421762E-2</v>
      </c>
      <c r="F21" s="3">
        <v>-0.14798214693106537</v>
      </c>
      <c r="G21" s="3">
        <v>6.3505895497981175</v>
      </c>
      <c r="H21" s="3">
        <v>-0.14798214693106537</v>
      </c>
      <c r="I21" s="3">
        <v>6.3505895497981175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7886-CE4B-4BEE-BA87-5FD45A786CAC}">
  <dimension ref="A1:I20"/>
  <sheetViews>
    <sheetView showGridLines="0" workbookViewId="0">
      <selection activeCell="B18" sqref="B18:B20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</cols>
  <sheetData>
    <row r="1" spans="1:9" x14ac:dyDescent="0.3">
      <c r="A1" t="s">
        <v>32</v>
      </c>
    </row>
    <row r="2" spans="1:9" ht="15" thickBot="1" x14ac:dyDescent="0.35"/>
    <row r="3" spans="1:9" x14ac:dyDescent="0.3">
      <c r="A3" s="5" t="s">
        <v>8</v>
      </c>
      <c r="B3" s="5"/>
    </row>
    <row r="4" spans="1:9" x14ac:dyDescent="0.3">
      <c r="A4" s="2" t="s">
        <v>9</v>
      </c>
      <c r="B4" s="2">
        <v>0.96427075985850541</v>
      </c>
    </row>
    <row r="5" spans="1:9" x14ac:dyDescent="0.3">
      <c r="A5" s="2" t="s">
        <v>10</v>
      </c>
      <c r="B5" s="2">
        <v>0.92981809831809936</v>
      </c>
    </row>
    <row r="6" spans="1:9" x14ac:dyDescent="0.3">
      <c r="A6" s="2" t="s">
        <v>11</v>
      </c>
      <c r="B6" s="2">
        <v>0.92323854503542124</v>
      </c>
    </row>
    <row r="7" spans="1:9" x14ac:dyDescent="0.3">
      <c r="A7" s="2" t="s">
        <v>12</v>
      </c>
      <c r="B7" s="2">
        <v>22603.577229208728</v>
      </c>
    </row>
    <row r="8" spans="1:9" ht="15" thickBot="1" x14ac:dyDescent="0.35">
      <c r="A8" s="3" t="s">
        <v>13</v>
      </c>
      <c r="B8" s="3">
        <v>36</v>
      </c>
    </row>
    <row r="10" spans="1:9" ht="15" thickBot="1" x14ac:dyDescent="0.35">
      <c r="A10" t="s">
        <v>14</v>
      </c>
    </row>
    <row r="11" spans="1:9" x14ac:dyDescent="0.3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9" x14ac:dyDescent="0.3">
      <c r="A12" s="2" t="s">
        <v>15</v>
      </c>
      <c r="B12" s="2">
        <v>3</v>
      </c>
      <c r="C12" s="2">
        <v>216609347039.40454</v>
      </c>
      <c r="D12" s="2">
        <v>72203115679.801514</v>
      </c>
      <c r="E12" s="2">
        <v>141.31933557951527</v>
      </c>
      <c r="F12" s="2">
        <v>1.5461399274266322E-18</v>
      </c>
    </row>
    <row r="13" spans="1:9" x14ac:dyDescent="0.3">
      <c r="A13" s="2" t="s">
        <v>16</v>
      </c>
      <c r="B13" s="2">
        <v>32</v>
      </c>
      <c r="C13" s="2">
        <v>16349494513.817707</v>
      </c>
      <c r="D13" s="2">
        <v>510921703.55680335</v>
      </c>
      <c r="E13" s="2"/>
      <c r="F13" s="2"/>
    </row>
    <row r="14" spans="1:9" ht="15" thickBot="1" x14ac:dyDescent="0.35">
      <c r="A14" s="3" t="s">
        <v>17</v>
      </c>
      <c r="B14" s="3">
        <v>35</v>
      </c>
      <c r="C14" s="3">
        <v>232958841553.22226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24</v>
      </c>
      <c r="C16" s="4" t="s">
        <v>12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spans="1:9" x14ac:dyDescent="0.3">
      <c r="A17" s="2" t="s">
        <v>18</v>
      </c>
      <c r="B17" s="2">
        <v>-130120.77600104036</v>
      </c>
      <c r="C17" s="2">
        <v>69287.800596548812</v>
      </c>
      <c r="D17" s="2">
        <v>-1.8779752695385976</v>
      </c>
      <c r="E17" s="2">
        <v>6.9523604296930039E-2</v>
      </c>
      <c r="F17" s="2">
        <v>-271255.40733116528</v>
      </c>
      <c r="G17" s="2">
        <v>11013.855329084588</v>
      </c>
      <c r="H17" s="2">
        <v>-271255.40733116528</v>
      </c>
      <c r="I17" s="2">
        <v>11013.855329084588</v>
      </c>
    </row>
    <row r="18" spans="1:9" x14ac:dyDescent="0.3">
      <c r="A18" s="2" t="s">
        <v>2</v>
      </c>
      <c r="B18" s="2">
        <v>3.5190916243916517</v>
      </c>
      <c r="C18" s="2">
        <v>0.3870658464830305</v>
      </c>
      <c r="D18" s="2">
        <v>9.0917130931776313</v>
      </c>
      <c r="E18" s="2">
        <v>2.2083408314729568E-10</v>
      </c>
      <c r="F18" s="2">
        <v>2.7306642955757581</v>
      </c>
      <c r="G18" s="2">
        <v>4.3075189532075449</v>
      </c>
      <c r="H18" s="2">
        <v>2.7306642955757581</v>
      </c>
      <c r="I18" s="2">
        <v>4.3075189532075449</v>
      </c>
    </row>
    <row r="19" spans="1:9" x14ac:dyDescent="0.3">
      <c r="A19" s="2" t="s">
        <v>3</v>
      </c>
      <c r="B19" s="2">
        <v>-0.50692112584982474</v>
      </c>
      <c r="C19" s="2">
        <v>0.26510944933784153</v>
      </c>
      <c r="D19" s="2">
        <v>-1.9121201719363505</v>
      </c>
      <c r="E19" s="2">
        <v>6.4849018564649363E-2</v>
      </c>
      <c r="F19" s="2">
        <v>-1.0469314028724206</v>
      </c>
      <c r="G19" s="2">
        <v>3.3089151172771114E-2</v>
      </c>
      <c r="H19" s="2">
        <v>-1.0469314028724206</v>
      </c>
      <c r="I19" s="2">
        <v>3.3089151172771114E-2</v>
      </c>
    </row>
    <row r="20" spans="1:9" ht="15" thickBot="1" x14ac:dyDescent="0.35">
      <c r="A20" s="3" t="s">
        <v>5</v>
      </c>
      <c r="B20" s="3">
        <v>2.9761726075265447</v>
      </c>
      <c r="C20" s="3">
        <v>1.4774338749131735</v>
      </c>
      <c r="D20" s="3">
        <v>2.0144201768092329</v>
      </c>
      <c r="E20" s="3">
        <v>5.2434707878324924E-2</v>
      </c>
      <c r="F20" s="3">
        <v>-3.3261715041558393E-2</v>
      </c>
      <c r="G20" s="3">
        <v>5.9856069300946473</v>
      </c>
      <c r="H20" s="3">
        <v>-3.3261715041558393E-2</v>
      </c>
      <c r="I20" s="3">
        <v>5.9856069300946473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1226-FF4B-4C98-B06B-72AE821C1C5A}">
  <dimension ref="A1:AD31"/>
  <sheetViews>
    <sheetView topLeftCell="N10" zoomScale="115" zoomScaleNormal="115" workbookViewId="0">
      <selection activeCell="AB11" sqref="AB11"/>
    </sheetView>
  </sheetViews>
  <sheetFormatPr defaultRowHeight="14.4" x14ac:dyDescent="0.3"/>
  <cols>
    <col min="7" max="7" width="11.109375" customWidth="1"/>
    <col min="13" max="13" width="11.109375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0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Q1" s="1" t="s">
        <v>1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5</v>
      </c>
      <c r="AC1" s="1" t="s">
        <v>6</v>
      </c>
      <c r="AD1" s="1" t="s">
        <v>4</v>
      </c>
    </row>
    <row r="2" spans="1:30" x14ac:dyDescent="0.3">
      <c r="A2" s="1">
        <v>0</v>
      </c>
      <c r="B2">
        <v>2015</v>
      </c>
      <c r="C2">
        <v>4764</v>
      </c>
      <c r="D2">
        <v>0</v>
      </c>
      <c r="E2">
        <v>0</v>
      </c>
      <c r="F2">
        <v>543.1</v>
      </c>
      <c r="G2">
        <v>42801.9</v>
      </c>
      <c r="H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Q2">
        <v>4764</v>
      </c>
      <c r="R2">
        <f>K2*D2</f>
        <v>0</v>
      </c>
      <c r="S2">
        <f>L2*D2</f>
        <v>0</v>
      </c>
      <c r="T2">
        <f>M2*D2</f>
        <v>0</v>
      </c>
      <c r="U2">
        <f>N2*D2</f>
        <v>0</v>
      </c>
      <c r="V2">
        <f>O2*D2</f>
        <v>0</v>
      </c>
      <c r="W2">
        <f>K2*E2</f>
        <v>0</v>
      </c>
      <c r="X2">
        <f>L2*E2</f>
        <v>0</v>
      </c>
      <c r="Y2">
        <f>M2*E2</f>
        <v>0</v>
      </c>
      <c r="Z2">
        <f>N2*E2</f>
        <v>0</v>
      </c>
      <c r="AA2">
        <f>O2*E2</f>
        <v>0</v>
      </c>
      <c r="AB2">
        <v>42801.9</v>
      </c>
      <c r="AC2">
        <v>1</v>
      </c>
      <c r="AD2">
        <v>543.1</v>
      </c>
    </row>
    <row r="3" spans="1:30" x14ac:dyDescent="0.3">
      <c r="A3" s="1">
        <v>1</v>
      </c>
      <c r="B3">
        <v>2015</v>
      </c>
      <c r="C3">
        <v>37366</v>
      </c>
      <c r="D3">
        <v>2256</v>
      </c>
      <c r="E3">
        <v>464</v>
      </c>
      <c r="F3">
        <v>543.1</v>
      </c>
      <c r="G3">
        <v>42801.9</v>
      </c>
      <c r="H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Q3">
        <v>37366</v>
      </c>
      <c r="R3">
        <f t="shared" ref="R3:R31" si="0">K3*D3</f>
        <v>0</v>
      </c>
      <c r="S3">
        <f t="shared" ref="S3:S31" si="1">L3*D3</f>
        <v>2256</v>
      </c>
      <c r="T3">
        <f t="shared" ref="T3:T31" si="2">M3*D3</f>
        <v>0</v>
      </c>
      <c r="U3">
        <f t="shared" ref="U3:U31" si="3">N3*D3</f>
        <v>0</v>
      </c>
      <c r="V3">
        <f t="shared" ref="V3:V31" si="4">O3*D3</f>
        <v>0</v>
      </c>
      <c r="W3">
        <f t="shared" ref="W3:W31" si="5">K3*E3</f>
        <v>0</v>
      </c>
      <c r="X3">
        <f t="shared" ref="X3:X31" si="6">L3*E3</f>
        <v>464</v>
      </c>
      <c r="Y3">
        <f t="shared" ref="Y3:Y31" si="7">M3*E3</f>
        <v>0</v>
      </c>
      <c r="Z3">
        <f t="shared" ref="Z3:Z31" si="8">N3*E3</f>
        <v>0</v>
      </c>
      <c r="AA3">
        <f t="shared" ref="AA3:AA31" si="9">O3*E3</f>
        <v>0</v>
      </c>
      <c r="AB3">
        <v>42801.9</v>
      </c>
      <c r="AC3">
        <v>1</v>
      </c>
      <c r="AD3">
        <v>543.1</v>
      </c>
    </row>
    <row r="4" spans="1:30" x14ac:dyDescent="0.3">
      <c r="A4" s="1">
        <v>2</v>
      </c>
      <c r="B4">
        <v>2015</v>
      </c>
      <c r="C4">
        <v>31041</v>
      </c>
      <c r="D4">
        <v>19952</v>
      </c>
      <c r="E4">
        <v>37186</v>
      </c>
      <c r="F4">
        <v>543.1</v>
      </c>
      <c r="G4">
        <v>42801.9</v>
      </c>
      <c r="H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Q4">
        <v>31041</v>
      </c>
      <c r="R4">
        <f t="shared" si="0"/>
        <v>0</v>
      </c>
      <c r="S4">
        <f t="shared" si="1"/>
        <v>0</v>
      </c>
      <c r="T4">
        <f t="shared" si="2"/>
        <v>19952</v>
      </c>
      <c r="U4">
        <f t="shared" si="3"/>
        <v>0</v>
      </c>
      <c r="V4">
        <f t="shared" si="4"/>
        <v>0</v>
      </c>
      <c r="W4">
        <f t="shared" si="5"/>
        <v>0</v>
      </c>
      <c r="X4">
        <f t="shared" si="6"/>
        <v>0</v>
      </c>
      <c r="Y4">
        <f t="shared" si="7"/>
        <v>37186</v>
      </c>
      <c r="Z4">
        <f t="shared" si="8"/>
        <v>0</v>
      </c>
      <c r="AA4">
        <f t="shared" si="9"/>
        <v>0</v>
      </c>
      <c r="AB4">
        <v>42801.9</v>
      </c>
      <c r="AC4">
        <v>1</v>
      </c>
      <c r="AD4">
        <v>543.1</v>
      </c>
    </row>
    <row r="5" spans="1:30" x14ac:dyDescent="0.3">
      <c r="A5" s="1">
        <v>3</v>
      </c>
      <c r="B5">
        <v>2015</v>
      </c>
      <c r="C5">
        <v>11899</v>
      </c>
      <c r="D5">
        <v>672</v>
      </c>
      <c r="E5">
        <v>385</v>
      </c>
      <c r="F5">
        <v>543.1</v>
      </c>
      <c r="G5">
        <v>42801.9</v>
      </c>
      <c r="H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Q5">
        <v>11899</v>
      </c>
      <c r="R5">
        <f t="shared" si="0"/>
        <v>0</v>
      </c>
      <c r="S5">
        <f t="shared" si="1"/>
        <v>0</v>
      </c>
      <c r="T5">
        <f t="shared" si="2"/>
        <v>0</v>
      </c>
      <c r="U5">
        <f t="shared" si="3"/>
        <v>672</v>
      </c>
      <c r="V5">
        <f t="shared" si="4"/>
        <v>0</v>
      </c>
      <c r="W5">
        <f t="shared" si="5"/>
        <v>0</v>
      </c>
      <c r="X5">
        <f t="shared" si="6"/>
        <v>0</v>
      </c>
      <c r="Y5">
        <f t="shared" si="7"/>
        <v>0</v>
      </c>
      <c r="Z5">
        <f t="shared" si="8"/>
        <v>385</v>
      </c>
      <c r="AA5">
        <f t="shared" si="9"/>
        <v>0</v>
      </c>
      <c r="AB5">
        <v>42801.9</v>
      </c>
      <c r="AC5">
        <v>1</v>
      </c>
      <c r="AD5">
        <v>543.1</v>
      </c>
    </row>
    <row r="6" spans="1:30" x14ac:dyDescent="0.3">
      <c r="A6" s="1">
        <v>4</v>
      </c>
      <c r="B6">
        <v>2015</v>
      </c>
      <c r="C6">
        <v>128570</v>
      </c>
      <c r="D6">
        <v>48187</v>
      </c>
      <c r="E6">
        <v>35775</v>
      </c>
      <c r="F6">
        <v>543.1</v>
      </c>
      <c r="G6">
        <v>42801.9</v>
      </c>
      <c r="H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Q6">
        <v>128570</v>
      </c>
      <c r="R6">
        <f t="shared" si="0"/>
        <v>0</v>
      </c>
      <c r="S6">
        <f t="shared" si="1"/>
        <v>0</v>
      </c>
      <c r="T6">
        <f t="shared" si="2"/>
        <v>0</v>
      </c>
      <c r="U6">
        <f t="shared" si="3"/>
        <v>0</v>
      </c>
      <c r="V6">
        <f t="shared" si="4"/>
        <v>48187</v>
      </c>
      <c r="W6">
        <f t="shared" si="5"/>
        <v>0</v>
      </c>
      <c r="X6">
        <f t="shared" si="6"/>
        <v>0</v>
      </c>
      <c r="Y6">
        <f t="shared" si="7"/>
        <v>0</v>
      </c>
      <c r="Z6">
        <f t="shared" si="8"/>
        <v>0</v>
      </c>
      <c r="AA6">
        <f t="shared" si="9"/>
        <v>35775</v>
      </c>
      <c r="AB6">
        <v>42801.9</v>
      </c>
      <c r="AC6">
        <v>1</v>
      </c>
      <c r="AD6">
        <v>543.1</v>
      </c>
    </row>
    <row r="7" spans="1:30" x14ac:dyDescent="0.3">
      <c r="A7" s="1">
        <v>5</v>
      </c>
      <c r="B7">
        <v>2016</v>
      </c>
      <c r="C7">
        <v>5026</v>
      </c>
      <c r="D7">
        <v>0</v>
      </c>
      <c r="E7">
        <v>0</v>
      </c>
      <c r="F7">
        <v>543.1</v>
      </c>
      <c r="G7">
        <v>43814</v>
      </c>
      <c r="H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Q7">
        <v>5026</v>
      </c>
      <c r="R7">
        <f t="shared" si="0"/>
        <v>0</v>
      </c>
      <c r="S7">
        <f t="shared" si="1"/>
        <v>0</v>
      </c>
      <c r="T7">
        <f t="shared" si="2"/>
        <v>0</v>
      </c>
      <c r="U7">
        <f t="shared" si="3"/>
        <v>0</v>
      </c>
      <c r="V7">
        <f t="shared" si="4"/>
        <v>0</v>
      </c>
      <c r="W7">
        <f t="shared" si="5"/>
        <v>0</v>
      </c>
      <c r="X7">
        <f t="shared" si="6"/>
        <v>0</v>
      </c>
      <c r="Y7">
        <f t="shared" si="7"/>
        <v>0</v>
      </c>
      <c r="Z7">
        <f t="shared" si="8"/>
        <v>0</v>
      </c>
      <c r="AA7">
        <f t="shared" si="9"/>
        <v>0</v>
      </c>
      <c r="AB7">
        <v>43814</v>
      </c>
      <c r="AC7">
        <v>2</v>
      </c>
      <c r="AD7">
        <v>543.1</v>
      </c>
    </row>
    <row r="8" spans="1:30" x14ac:dyDescent="0.3">
      <c r="A8" s="1">
        <v>6</v>
      </c>
      <c r="B8">
        <v>2016</v>
      </c>
      <c r="C8">
        <v>37991</v>
      </c>
      <c r="D8">
        <v>1758</v>
      </c>
      <c r="E8">
        <v>414</v>
      </c>
      <c r="F8">
        <v>543.1</v>
      </c>
      <c r="G8">
        <v>43814</v>
      </c>
      <c r="H8">
        <v>2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Q8">
        <v>37991</v>
      </c>
      <c r="R8">
        <f t="shared" si="0"/>
        <v>0</v>
      </c>
      <c r="S8">
        <f t="shared" si="1"/>
        <v>1758</v>
      </c>
      <c r="T8">
        <f t="shared" si="2"/>
        <v>0</v>
      </c>
      <c r="U8">
        <f t="shared" si="3"/>
        <v>0</v>
      </c>
      <c r="V8">
        <f t="shared" si="4"/>
        <v>0</v>
      </c>
      <c r="W8">
        <f t="shared" si="5"/>
        <v>0</v>
      </c>
      <c r="X8">
        <f t="shared" si="6"/>
        <v>414</v>
      </c>
      <c r="Y8">
        <f t="shared" si="7"/>
        <v>0</v>
      </c>
      <c r="Z8">
        <f t="shared" si="8"/>
        <v>0</v>
      </c>
      <c r="AA8">
        <f t="shared" si="9"/>
        <v>0</v>
      </c>
      <c r="AB8">
        <v>43814</v>
      </c>
      <c r="AC8">
        <v>2</v>
      </c>
      <c r="AD8">
        <v>543.1</v>
      </c>
    </row>
    <row r="9" spans="1:30" x14ac:dyDescent="0.3">
      <c r="A9" s="1">
        <v>7</v>
      </c>
      <c r="B9">
        <v>2016</v>
      </c>
      <c r="C9">
        <v>31683</v>
      </c>
      <c r="D9">
        <v>22423</v>
      </c>
      <c r="E9">
        <v>54229</v>
      </c>
      <c r="F9">
        <v>543.1</v>
      </c>
      <c r="G9">
        <v>43814</v>
      </c>
      <c r="H9">
        <v>2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Q9">
        <v>31683</v>
      </c>
      <c r="R9">
        <f t="shared" si="0"/>
        <v>0</v>
      </c>
      <c r="S9">
        <f t="shared" si="1"/>
        <v>0</v>
      </c>
      <c r="T9">
        <f t="shared" si="2"/>
        <v>22423</v>
      </c>
      <c r="U9">
        <f t="shared" si="3"/>
        <v>0</v>
      </c>
      <c r="V9">
        <f t="shared" si="4"/>
        <v>0</v>
      </c>
      <c r="W9">
        <f t="shared" si="5"/>
        <v>0</v>
      </c>
      <c r="X9">
        <f t="shared" si="6"/>
        <v>0</v>
      </c>
      <c r="Y9">
        <f t="shared" si="7"/>
        <v>54229</v>
      </c>
      <c r="Z9">
        <f t="shared" si="8"/>
        <v>0</v>
      </c>
      <c r="AA9">
        <f t="shared" si="9"/>
        <v>0</v>
      </c>
      <c r="AB9">
        <v>43814</v>
      </c>
      <c r="AC9">
        <v>2</v>
      </c>
      <c r="AD9">
        <v>543.1</v>
      </c>
    </row>
    <row r="10" spans="1:30" x14ac:dyDescent="0.3">
      <c r="A10" s="1">
        <v>8</v>
      </c>
      <c r="B10">
        <v>2016</v>
      </c>
      <c r="C10">
        <v>13120</v>
      </c>
      <c r="D10">
        <v>626</v>
      </c>
      <c r="E10">
        <v>306</v>
      </c>
      <c r="F10">
        <v>543.1</v>
      </c>
      <c r="G10">
        <v>43814</v>
      </c>
      <c r="H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Q10">
        <v>13120</v>
      </c>
      <c r="R10">
        <f t="shared" si="0"/>
        <v>0</v>
      </c>
      <c r="S10">
        <f t="shared" si="1"/>
        <v>0</v>
      </c>
      <c r="T10">
        <f t="shared" si="2"/>
        <v>0</v>
      </c>
      <c r="U10">
        <f t="shared" si="3"/>
        <v>626</v>
      </c>
      <c r="V10">
        <f t="shared" si="4"/>
        <v>0</v>
      </c>
      <c r="W10">
        <f t="shared" si="5"/>
        <v>0</v>
      </c>
      <c r="X10">
        <f t="shared" si="6"/>
        <v>0</v>
      </c>
      <c r="Y10">
        <f t="shared" si="7"/>
        <v>0</v>
      </c>
      <c r="Z10">
        <f t="shared" si="8"/>
        <v>306</v>
      </c>
      <c r="AA10">
        <f t="shared" si="9"/>
        <v>0</v>
      </c>
      <c r="AB10">
        <v>43814</v>
      </c>
      <c r="AC10">
        <v>2</v>
      </c>
      <c r="AD10">
        <v>543.1</v>
      </c>
    </row>
    <row r="11" spans="1:30" x14ac:dyDescent="0.3">
      <c r="A11" s="1">
        <v>9</v>
      </c>
      <c r="B11">
        <v>2016</v>
      </c>
      <c r="C11">
        <v>131257</v>
      </c>
      <c r="D11">
        <v>49948</v>
      </c>
      <c r="E11">
        <v>35039</v>
      </c>
      <c r="F11">
        <v>543.1</v>
      </c>
      <c r="G11">
        <v>43814</v>
      </c>
      <c r="H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Q11">
        <v>131257</v>
      </c>
      <c r="R11">
        <f t="shared" si="0"/>
        <v>0</v>
      </c>
      <c r="S11">
        <f t="shared" si="1"/>
        <v>0</v>
      </c>
      <c r="T11">
        <f t="shared" si="2"/>
        <v>0</v>
      </c>
      <c r="U11">
        <f t="shared" si="3"/>
        <v>0</v>
      </c>
      <c r="V11">
        <f t="shared" si="4"/>
        <v>49948</v>
      </c>
      <c r="W11">
        <f t="shared" si="5"/>
        <v>0</v>
      </c>
      <c r="X11">
        <f t="shared" si="6"/>
        <v>0</v>
      </c>
      <c r="Y11">
        <f t="shared" si="7"/>
        <v>0</v>
      </c>
      <c r="Z11">
        <f t="shared" si="8"/>
        <v>0</v>
      </c>
      <c r="AA11">
        <f t="shared" si="9"/>
        <v>35039</v>
      </c>
      <c r="AB11">
        <v>43814</v>
      </c>
      <c r="AC11">
        <v>2</v>
      </c>
      <c r="AD11">
        <v>543.1</v>
      </c>
    </row>
    <row r="12" spans="1:30" x14ac:dyDescent="0.3">
      <c r="A12" s="1">
        <v>10</v>
      </c>
      <c r="B12">
        <v>2017</v>
      </c>
      <c r="C12">
        <v>5241</v>
      </c>
      <c r="D12">
        <v>0</v>
      </c>
      <c r="E12">
        <v>0</v>
      </c>
      <c r="F12">
        <v>543.1</v>
      </c>
      <c r="G12">
        <v>46412.1</v>
      </c>
      <c r="H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Q12">
        <v>5241</v>
      </c>
      <c r="R12">
        <f t="shared" si="0"/>
        <v>0</v>
      </c>
      <c r="S12">
        <f t="shared" si="1"/>
        <v>0</v>
      </c>
      <c r="T12">
        <f t="shared" si="2"/>
        <v>0</v>
      </c>
      <c r="U12">
        <f t="shared" si="3"/>
        <v>0</v>
      </c>
      <c r="V12">
        <f t="shared" si="4"/>
        <v>0</v>
      </c>
      <c r="W12">
        <f t="shared" si="5"/>
        <v>0</v>
      </c>
      <c r="X12">
        <f t="shared" si="6"/>
        <v>0</v>
      </c>
      <c r="Y12">
        <f t="shared" si="7"/>
        <v>0</v>
      </c>
      <c r="Z12">
        <f t="shared" si="8"/>
        <v>0</v>
      </c>
      <c r="AA12">
        <f t="shared" si="9"/>
        <v>0</v>
      </c>
      <c r="AB12">
        <v>46412.1</v>
      </c>
      <c r="AC12">
        <v>3</v>
      </c>
      <c r="AD12">
        <v>543.1</v>
      </c>
    </row>
    <row r="13" spans="1:30" x14ac:dyDescent="0.3">
      <c r="A13" s="1">
        <v>11</v>
      </c>
      <c r="B13">
        <v>2017</v>
      </c>
      <c r="C13">
        <v>41205</v>
      </c>
      <c r="D13">
        <v>2002</v>
      </c>
      <c r="E13">
        <v>382</v>
      </c>
      <c r="F13">
        <v>543.1</v>
      </c>
      <c r="G13">
        <v>46412.1</v>
      </c>
      <c r="H13">
        <v>3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Q13">
        <v>41205</v>
      </c>
      <c r="R13">
        <f t="shared" si="0"/>
        <v>0</v>
      </c>
      <c r="S13">
        <f t="shared" si="1"/>
        <v>2002</v>
      </c>
      <c r="T13">
        <f t="shared" si="2"/>
        <v>0</v>
      </c>
      <c r="U13">
        <f t="shared" si="3"/>
        <v>0</v>
      </c>
      <c r="V13">
        <f t="shared" si="4"/>
        <v>0</v>
      </c>
      <c r="W13">
        <f t="shared" si="5"/>
        <v>0</v>
      </c>
      <c r="X13">
        <f t="shared" si="6"/>
        <v>382</v>
      </c>
      <c r="Y13">
        <f t="shared" si="7"/>
        <v>0</v>
      </c>
      <c r="Z13">
        <f t="shared" si="8"/>
        <v>0</v>
      </c>
      <c r="AA13">
        <f t="shared" si="9"/>
        <v>0</v>
      </c>
      <c r="AB13">
        <v>46412.1</v>
      </c>
      <c r="AC13">
        <v>3</v>
      </c>
      <c r="AD13">
        <v>543.1</v>
      </c>
    </row>
    <row r="14" spans="1:30" x14ac:dyDescent="0.3">
      <c r="A14" s="1">
        <v>12</v>
      </c>
      <c r="B14">
        <v>2017</v>
      </c>
      <c r="C14">
        <v>34400</v>
      </c>
      <c r="D14">
        <v>28376</v>
      </c>
      <c r="E14">
        <v>54135</v>
      </c>
      <c r="F14">
        <v>543.1</v>
      </c>
      <c r="G14">
        <v>46412.1</v>
      </c>
      <c r="H14">
        <v>3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Q14">
        <v>34400</v>
      </c>
      <c r="R14">
        <f t="shared" si="0"/>
        <v>0</v>
      </c>
      <c r="S14">
        <f t="shared" si="1"/>
        <v>0</v>
      </c>
      <c r="T14">
        <f t="shared" si="2"/>
        <v>28376</v>
      </c>
      <c r="U14">
        <f t="shared" si="3"/>
        <v>0</v>
      </c>
      <c r="V14">
        <f t="shared" si="4"/>
        <v>0</v>
      </c>
      <c r="W14">
        <f t="shared" si="5"/>
        <v>0</v>
      </c>
      <c r="X14">
        <f t="shared" si="6"/>
        <v>0</v>
      </c>
      <c r="Y14">
        <f t="shared" si="7"/>
        <v>54135</v>
      </c>
      <c r="Z14">
        <f t="shared" si="8"/>
        <v>0</v>
      </c>
      <c r="AA14">
        <f t="shared" si="9"/>
        <v>0</v>
      </c>
      <c r="AB14">
        <v>46412.1</v>
      </c>
      <c r="AC14">
        <v>3</v>
      </c>
      <c r="AD14">
        <v>543.1</v>
      </c>
    </row>
    <row r="15" spans="1:30" x14ac:dyDescent="0.3">
      <c r="A15" s="1">
        <v>13</v>
      </c>
      <c r="B15">
        <v>2017</v>
      </c>
      <c r="C15">
        <v>14014</v>
      </c>
      <c r="D15">
        <v>750</v>
      </c>
      <c r="E15">
        <v>268</v>
      </c>
      <c r="F15">
        <v>543.1</v>
      </c>
      <c r="G15">
        <v>46412.1</v>
      </c>
      <c r="H15">
        <v>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Q15">
        <v>14014</v>
      </c>
      <c r="R15">
        <f t="shared" si="0"/>
        <v>0</v>
      </c>
      <c r="S15">
        <f t="shared" si="1"/>
        <v>0</v>
      </c>
      <c r="T15">
        <f t="shared" si="2"/>
        <v>0</v>
      </c>
      <c r="U15">
        <f t="shared" si="3"/>
        <v>750</v>
      </c>
      <c r="V15">
        <f t="shared" si="4"/>
        <v>0</v>
      </c>
      <c r="W15">
        <f t="shared" si="5"/>
        <v>0</v>
      </c>
      <c r="X15">
        <f t="shared" si="6"/>
        <v>0</v>
      </c>
      <c r="Y15">
        <f t="shared" si="7"/>
        <v>0</v>
      </c>
      <c r="Z15">
        <f t="shared" si="8"/>
        <v>268</v>
      </c>
      <c r="AA15">
        <f t="shared" si="9"/>
        <v>0</v>
      </c>
      <c r="AB15">
        <v>46412.1</v>
      </c>
      <c r="AC15">
        <v>3</v>
      </c>
      <c r="AD15">
        <v>543.1</v>
      </c>
    </row>
    <row r="16" spans="1:30" x14ac:dyDescent="0.3">
      <c r="A16" s="1">
        <v>14</v>
      </c>
      <c r="B16">
        <v>2017</v>
      </c>
      <c r="C16">
        <v>135247</v>
      </c>
      <c r="D16">
        <v>41471</v>
      </c>
      <c r="E16">
        <v>34304</v>
      </c>
      <c r="F16">
        <v>543.1</v>
      </c>
      <c r="G16">
        <v>46412.1</v>
      </c>
      <c r="H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Q16">
        <v>135247</v>
      </c>
      <c r="R16">
        <f t="shared" si="0"/>
        <v>0</v>
      </c>
      <c r="S16">
        <f t="shared" si="1"/>
        <v>0</v>
      </c>
      <c r="T16">
        <f t="shared" si="2"/>
        <v>0</v>
      </c>
      <c r="U16">
        <f t="shared" si="3"/>
        <v>0</v>
      </c>
      <c r="V16">
        <f t="shared" si="4"/>
        <v>41471</v>
      </c>
      <c r="W16">
        <f t="shared" si="5"/>
        <v>0</v>
      </c>
      <c r="X16">
        <f t="shared" si="6"/>
        <v>0</v>
      </c>
      <c r="Y16">
        <f t="shared" si="7"/>
        <v>0</v>
      </c>
      <c r="Z16">
        <f t="shared" si="8"/>
        <v>0</v>
      </c>
      <c r="AA16">
        <f t="shared" si="9"/>
        <v>34304</v>
      </c>
      <c r="AB16">
        <v>46412.1</v>
      </c>
      <c r="AC16">
        <v>3</v>
      </c>
      <c r="AD16">
        <v>543.1</v>
      </c>
    </row>
    <row r="17" spans="1:30" x14ac:dyDescent="0.3">
      <c r="A17" s="1">
        <v>15</v>
      </c>
      <c r="B17">
        <v>2018</v>
      </c>
      <c r="C17">
        <v>5572</v>
      </c>
      <c r="D17">
        <v>0</v>
      </c>
      <c r="E17">
        <v>0</v>
      </c>
      <c r="F17">
        <v>543.1</v>
      </c>
      <c r="G17">
        <v>49988.9</v>
      </c>
      <c r="H17">
        <v>4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Q17">
        <v>5572</v>
      </c>
      <c r="R17">
        <f t="shared" si="0"/>
        <v>0</v>
      </c>
      <c r="S17">
        <f t="shared" si="1"/>
        <v>0</v>
      </c>
      <c r="T17">
        <f t="shared" si="2"/>
        <v>0</v>
      </c>
      <c r="U17">
        <f t="shared" si="3"/>
        <v>0</v>
      </c>
      <c r="V17">
        <f t="shared" si="4"/>
        <v>0</v>
      </c>
      <c r="W17">
        <f t="shared" si="5"/>
        <v>0</v>
      </c>
      <c r="X17">
        <f t="shared" si="6"/>
        <v>0</v>
      </c>
      <c r="Y17">
        <f t="shared" si="7"/>
        <v>0</v>
      </c>
      <c r="Z17">
        <f t="shared" si="8"/>
        <v>0</v>
      </c>
      <c r="AA17">
        <f t="shared" si="9"/>
        <v>0</v>
      </c>
      <c r="AB17">
        <v>49988.9</v>
      </c>
      <c r="AC17">
        <v>4</v>
      </c>
      <c r="AD17">
        <v>543.1</v>
      </c>
    </row>
    <row r="18" spans="1:30" x14ac:dyDescent="0.3">
      <c r="A18" s="1">
        <v>16</v>
      </c>
      <c r="B18">
        <v>2018</v>
      </c>
      <c r="C18">
        <v>41047</v>
      </c>
      <c r="D18">
        <v>2108</v>
      </c>
      <c r="E18">
        <v>511</v>
      </c>
      <c r="F18">
        <v>543.1</v>
      </c>
      <c r="G18">
        <v>49988.9</v>
      </c>
      <c r="H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Q18">
        <v>41047</v>
      </c>
      <c r="R18">
        <f t="shared" si="0"/>
        <v>0</v>
      </c>
      <c r="S18">
        <f t="shared" si="1"/>
        <v>2108</v>
      </c>
      <c r="T18">
        <f t="shared" si="2"/>
        <v>0</v>
      </c>
      <c r="U18">
        <f t="shared" si="3"/>
        <v>0</v>
      </c>
      <c r="V18">
        <f t="shared" si="4"/>
        <v>0</v>
      </c>
      <c r="W18">
        <f t="shared" si="5"/>
        <v>0</v>
      </c>
      <c r="X18">
        <f t="shared" si="6"/>
        <v>511</v>
      </c>
      <c r="Y18">
        <f t="shared" si="7"/>
        <v>0</v>
      </c>
      <c r="Z18">
        <f t="shared" si="8"/>
        <v>0</v>
      </c>
      <c r="AA18">
        <f t="shared" si="9"/>
        <v>0</v>
      </c>
      <c r="AB18">
        <v>49988.9</v>
      </c>
      <c r="AC18">
        <v>4</v>
      </c>
      <c r="AD18">
        <v>543.1</v>
      </c>
    </row>
    <row r="19" spans="1:30" x14ac:dyDescent="0.3">
      <c r="A19" s="1">
        <v>17</v>
      </c>
      <c r="B19">
        <v>2018</v>
      </c>
      <c r="C19">
        <v>34072</v>
      </c>
      <c r="D19">
        <v>22349</v>
      </c>
      <c r="E19">
        <v>54511</v>
      </c>
      <c r="F19">
        <v>543.1</v>
      </c>
      <c r="G19">
        <v>49988.9</v>
      </c>
      <c r="H19">
        <v>4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Q19">
        <v>34072</v>
      </c>
      <c r="R19">
        <f t="shared" si="0"/>
        <v>0</v>
      </c>
      <c r="S19">
        <f t="shared" si="1"/>
        <v>0</v>
      </c>
      <c r="T19">
        <f t="shared" si="2"/>
        <v>22349</v>
      </c>
      <c r="U19">
        <f t="shared" si="3"/>
        <v>0</v>
      </c>
      <c r="V19">
        <f t="shared" si="4"/>
        <v>0</v>
      </c>
      <c r="W19">
        <f t="shared" si="5"/>
        <v>0</v>
      </c>
      <c r="X19">
        <f t="shared" si="6"/>
        <v>0</v>
      </c>
      <c r="Y19">
        <f t="shared" si="7"/>
        <v>54511</v>
      </c>
      <c r="Z19">
        <f t="shared" si="8"/>
        <v>0</v>
      </c>
      <c r="AA19">
        <f t="shared" si="9"/>
        <v>0</v>
      </c>
      <c r="AB19">
        <v>49988.9</v>
      </c>
      <c r="AC19">
        <v>4</v>
      </c>
      <c r="AD19">
        <v>543.1</v>
      </c>
    </row>
    <row r="20" spans="1:30" x14ac:dyDescent="0.3">
      <c r="A20" s="1">
        <v>18</v>
      </c>
      <c r="B20">
        <v>2018</v>
      </c>
      <c r="C20">
        <v>14975</v>
      </c>
      <c r="D20">
        <v>735</v>
      </c>
      <c r="E20">
        <v>871</v>
      </c>
      <c r="F20">
        <v>543.1</v>
      </c>
      <c r="G20">
        <v>49988.9</v>
      </c>
      <c r="H20">
        <v>4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Q20">
        <v>14975</v>
      </c>
      <c r="R20">
        <f t="shared" si="0"/>
        <v>0</v>
      </c>
      <c r="S20">
        <f t="shared" si="1"/>
        <v>0</v>
      </c>
      <c r="T20">
        <f t="shared" si="2"/>
        <v>0</v>
      </c>
      <c r="U20">
        <f t="shared" si="3"/>
        <v>735</v>
      </c>
      <c r="V20">
        <f t="shared" si="4"/>
        <v>0</v>
      </c>
      <c r="W20">
        <f t="shared" si="5"/>
        <v>0</v>
      </c>
      <c r="X20">
        <f t="shared" si="6"/>
        <v>0</v>
      </c>
      <c r="Y20">
        <f t="shared" si="7"/>
        <v>0</v>
      </c>
      <c r="Z20">
        <f t="shared" si="8"/>
        <v>871</v>
      </c>
      <c r="AA20">
        <f t="shared" si="9"/>
        <v>0</v>
      </c>
      <c r="AB20">
        <v>49988.9</v>
      </c>
      <c r="AC20">
        <v>4</v>
      </c>
      <c r="AD20">
        <v>543.1</v>
      </c>
    </row>
    <row r="21" spans="1:30" x14ac:dyDescent="0.3">
      <c r="A21" s="1">
        <v>19</v>
      </c>
      <c r="B21">
        <v>2018</v>
      </c>
      <c r="C21">
        <v>139720</v>
      </c>
      <c r="D21">
        <v>35166</v>
      </c>
      <c r="E21">
        <v>38964</v>
      </c>
      <c r="F21">
        <v>543.1</v>
      </c>
      <c r="G21">
        <v>49988.9</v>
      </c>
      <c r="H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Q21">
        <v>139720</v>
      </c>
      <c r="R21">
        <f t="shared" si="0"/>
        <v>0</v>
      </c>
      <c r="S21">
        <f t="shared" si="1"/>
        <v>0</v>
      </c>
      <c r="T21">
        <f t="shared" si="2"/>
        <v>0</v>
      </c>
      <c r="U21">
        <f t="shared" si="3"/>
        <v>0</v>
      </c>
      <c r="V21">
        <f t="shared" si="4"/>
        <v>35166</v>
      </c>
      <c r="W21">
        <f t="shared" si="5"/>
        <v>0</v>
      </c>
      <c r="X21">
        <f t="shared" si="6"/>
        <v>0</v>
      </c>
      <c r="Y21">
        <f t="shared" si="7"/>
        <v>0</v>
      </c>
      <c r="Z21">
        <f t="shared" si="8"/>
        <v>0</v>
      </c>
      <c r="AA21">
        <f t="shared" si="9"/>
        <v>38964</v>
      </c>
      <c r="AB21">
        <v>49988.9</v>
      </c>
      <c r="AC21">
        <v>4</v>
      </c>
      <c r="AD21">
        <v>543.1</v>
      </c>
    </row>
    <row r="22" spans="1:30" x14ac:dyDescent="0.3">
      <c r="A22" s="1">
        <v>20</v>
      </c>
      <c r="B22">
        <v>2019</v>
      </c>
      <c r="C22">
        <v>5635</v>
      </c>
      <c r="D22">
        <v>0</v>
      </c>
      <c r="E22">
        <v>0</v>
      </c>
      <c r="F22">
        <v>543.1</v>
      </c>
      <c r="G22">
        <v>48628.6</v>
      </c>
      <c r="H22">
        <v>5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Q22">
        <v>5635</v>
      </c>
      <c r="R22">
        <f t="shared" si="0"/>
        <v>0</v>
      </c>
      <c r="S22">
        <f t="shared" si="1"/>
        <v>0</v>
      </c>
      <c r="T22">
        <f t="shared" si="2"/>
        <v>0</v>
      </c>
      <c r="U22">
        <f t="shared" si="3"/>
        <v>0</v>
      </c>
      <c r="V22">
        <f t="shared" si="4"/>
        <v>0</v>
      </c>
      <c r="W22">
        <f t="shared" si="5"/>
        <v>0</v>
      </c>
      <c r="X22">
        <f t="shared" si="6"/>
        <v>0</v>
      </c>
      <c r="Y22">
        <f t="shared" si="7"/>
        <v>0</v>
      </c>
      <c r="Z22">
        <f t="shared" si="8"/>
        <v>0</v>
      </c>
      <c r="AA22">
        <f t="shared" si="9"/>
        <v>0</v>
      </c>
      <c r="AB22">
        <v>48628.6</v>
      </c>
      <c r="AC22">
        <v>5</v>
      </c>
      <c r="AD22">
        <v>543.1</v>
      </c>
    </row>
    <row r="23" spans="1:30" x14ac:dyDescent="0.3">
      <c r="A23" s="1">
        <v>21</v>
      </c>
      <c r="B23">
        <v>2019</v>
      </c>
      <c r="C23">
        <v>41903</v>
      </c>
      <c r="D23">
        <v>2235</v>
      </c>
      <c r="E23">
        <v>494</v>
      </c>
      <c r="F23">
        <v>543.1</v>
      </c>
      <c r="G23">
        <v>48628.6</v>
      </c>
      <c r="H23">
        <v>5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Q23">
        <v>41903</v>
      </c>
      <c r="R23">
        <f t="shared" si="0"/>
        <v>0</v>
      </c>
      <c r="S23">
        <f t="shared" si="1"/>
        <v>2235</v>
      </c>
      <c r="T23">
        <f t="shared" si="2"/>
        <v>0</v>
      </c>
      <c r="U23">
        <f t="shared" si="3"/>
        <v>0</v>
      </c>
      <c r="V23">
        <f t="shared" si="4"/>
        <v>0</v>
      </c>
      <c r="W23">
        <f t="shared" si="5"/>
        <v>0</v>
      </c>
      <c r="X23">
        <f t="shared" si="6"/>
        <v>494</v>
      </c>
      <c r="Y23">
        <f t="shared" si="7"/>
        <v>0</v>
      </c>
      <c r="Z23">
        <f t="shared" si="8"/>
        <v>0</v>
      </c>
      <c r="AA23">
        <f t="shared" si="9"/>
        <v>0</v>
      </c>
      <c r="AB23">
        <v>48628.6</v>
      </c>
      <c r="AC23">
        <v>5</v>
      </c>
      <c r="AD23">
        <v>543.1</v>
      </c>
    </row>
    <row r="24" spans="1:30" x14ac:dyDescent="0.3">
      <c r="A24" s="1">
        <v>22</v>
      </c>
      <c r="B24">
        <v>2019</v>
      </c>
      <c r="C24">
        <v>34569</v>
      </c>
      <c r="D24">
        <v>24258</v>
      </c>
      <c r="E24">
        <v>57068</v>
      </c>
      <c r="F24">
        <v>543.1</v>
      </c>
      <c r="G24">
        <v>48628.6</v>
      </c>
      <c r="H24">
        <v>5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Q24">
        <v>34569</v>
      </c>
      <c r="R24">
        <f t="shared" si="0"/>
        <v>0</v>
      </c>
      <c r="S24">
        <f t="shared" si="1"/>
        <v>0</v>
      </c>
      <c r="T24">
        <f t="shared" si="2"/>
        <v>24258</v>
      </c>
      <c r="U24">
        <f t="shared" si="3"/>
        <v>0</v>
      </c>
      <c r="V24">
        <f t="shared" si="4"/>
        <v>0</v>
      </c>
      <c r="W24">
        <f t="shared" si="5"/>
        <v>0</v>
      </c>
      <c r="X24">
        <f t="shared" si="6"/>
        <v>0</v>
      </c>
      <c r="Y24">
        <f t="shared" si="7"/>
        <v>57068</v>
      </c>
      <c r="Z24">
        <f t="shared" si="8"/>
        <v>0</v>
      </c>
      <c r="AA24">
        <f t="shared" si="9"/>
        <v>0</v>
      </c>
      <c r="AB24">
        <v>48628.6</v>
      </c>
      <c r="AC24">
        <v>5</v>
      </c>
      <c r="AD24">
        <v>543.1</v>
      </c>
    </row>
    <row r="25" spans="1:30" x14ac:dyDescent="0.3">
      <c r="A25" s="1">
        <v>23</v>
      </c>
      <c r="B25">
        <v>2019</v>
      </c>
      <c r="C25">
        <v>15371</v>
      </c>
      <c r="D25">
        <v>1151</v>
      </c>
      <c r="E25">
        <v>1766</v>
      </c>
      <c r="F25">
        <v>543.1</v>
      </c>
      <c r="G25">
        <v>48628.6</v>
      </c>
      <c r="H25">
        <v>5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Q25">
        <v>15371</v>
      </c>
      <c r="R25">
        <f t="shared" si="0"/>
        <v>0</v>
      </c>
      <c r="S25">
        <f t="shared" si="1"/>
        <v>0</v>
      </c>
      <c r="T25">
        <f t="shared" si="2"/>
        <v>0</v>
      </c>
      <c r="U25">
        <f t="shared" si="3"/>
        <v>1151</v>
      </c>
      <c r="V25">
        <f t="shared" si="4"/>
        <v>0</v>
      </c>
      <c r="W25">
        <f t="shared" si="5"/>
        <v>0</v>
      </c>
      <c r="X25">
        <f t="shared" si="6"/>
        <v>0</v>
      </c>
      <c r="Y25">
        <f t="shared" si="7"/>
        <v>0</v>
      </c>
      <c r="Z25">
        <f t="shared" si="8"/>
        <v>1766</v>
      </c>
      <c r="AA25">
        <f t="shared" si="9"/>
        <v>0</v>
      </c>
      <c r="AB25">
        <v>48628.6</v>
      </c>
      <c r="AC25">
        <v>5</v>
      </c>
      <c r="AD25">
        <v>543.1</v>
      </c>
    </row>
    <row r="26" spans="1:30" x14ac:dyDescent="0.3">
      <c r="A26" s="1">
        <v>24</v>
      </c>
      <c r="B26">
        <v>2019</v>
      </c>
      <c r="C26">
        <v>144376</v>
      </c>
      <c r="D26">
        <v>45285</v>
      </c>
      <c r="E26">
        <v>38797</v>
      </c>
      <c r="F26">
        <v>543.1</v>
      </c>
      <c r="G26">
        <v>48628.6</v>
      </c>
      <c r="H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Q26">
        <v>144376</v>
      </c>
      <c r="R26">
        <f t="shared" si="0"/>
        <v>0</v>
      </c>
      <c r="S26">
        <f t="shared" si="1"/>
        <v>0</v>
      </c>
      <c r="T26">
        <f t="shared" si="2"/>
        <v>0</v>
      </c>
      <c r="U26">
        <f t="shared" si="3"/>
        <v>0</v>
      </c>
      <c r="V26">
        <f t="shared" si="4"/>
        <v>45285</v>
      </c>
      <c r="W26">
        <f t="shared" si="5"/>
        <v>0</v>
      </c>
      <c r="X26">
        <f t="shared" si="6"/>
        <v>0</v>
      </c>
      <c r="Y26">
        <f t="shared" si="7"/>
        <v>0</v>
      </c>
      <c r="Z26">
        <f t="shared" si="8"/>
        <v>0</v>
      </c>
      <c r="AA26">
        <f t="shared" si="9"/>
        <v>38797</v>
      </c>
      <c r="AB26">
        <v>48628.6</v>
      </c>
      <c r="AC26">
        <v>5</v>
      </c>
      <c r="AD26">
        <v>543.1</v>
      </c>
    </row>
    <row r="27" spans="1:30" x14ac:dyDescent="0.3">
      <c r="A27" s="1">
        <v>25</v>
      </c>
      <c r="B27">
        <v>2020</v>
      </c>
      <c r="C27">
        <v>5829</v>
      </c>
      <c r="D27">
        <v>0</v>
      </c>
      <c r="E27">
        <v>0</v>
      </c>
      <c r="F27">
        <v>534.6</v>
      </c>
      <c r="G27">
        <v>48755.4</v>
      </c>
      <c r="H27">
        <v>6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Q27">
        <v>5829</v>
      </c>
      <c r="R27">
        <f t="shared" si="0"/>
        <v>0</v>
      </c>
      <c r="S27">
        <f t="shared" si="1"/>
        <v>0</v>
      </c>
      <c r="T27">
        <f t="shared" si="2"/>
        <v>0</v>
      </c>
      <c r="U27">
        <f t="shared" si="3"/>
        <v>0</v>
      </c>
      <c r="V27">
        <f t="shared" si="4"/>
        <v>0</v>
      </c>
      <c r="W27">
        <f t="shared" si="5"/>
        <v>0</v>
      </c>
      <c r="X27">
        <f t="shared" si="6"/>
        <v>0</v>
      </c>
      <c r="Y27">
        <f t="shared" si="7"/>
        <v>0</v>
      </c>
      <c r="Z27">
        <f t="shared" si="8"/>
        <v>0</v>
      </c>
      <c r="AA27">
        <f t="shared" si="9"/>
        <v>0</v>
      </c>
      <c r="AB27">
        <v>48755.4</v>
      </c>
      <c r="AC27">
        <v>6</v>
      </c>
      <c r="AD27">
        <v>534.6</v>
      </c>
    </row>
    <row r="28" spans="1:30" x14ac:dyDescent="0.3">
      <c r="A28" s="1">
        <v>26</v>
      </c>
      <c r="B28">
        <v>2020</v>
      </c>
      <c r="C28">
        <v>41316</v>
      </c>
      <c r="D28">
        <v>2142</v>
      </c>
      <c r="E28">
        <v>432</v>
      </c>
      <c r="F28">
        <v>534.6</v>
      </c>
      <c r="G28">
        <v>48755.4</v>
      </c>
      <c r="H28">
        <v>6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Q28">
        <v>41316</v>
      </c>
      <c r="R28">
        <f t="shared" si="0"/>
        <v>0</v>
      </c>
      <c r="S28">
        <f t="shared" si="1"/>
        <v>2142</v>
      </c>
      <c r="T28">
        <f t="shared" si="2"/>
        <v>0</v>
      </c>
      <c r="U28">
        <f t="shared" si="3"/>
        <v>0</v>
      </c>
      <c r="V28">
        <f t="shared" si="4"/>
        <v>0</v>
      </c>
      <c r="W28">
        <f t="shared" si="5"/>
        <v>0</v>
      </c>
      <c r="X28">
        <f t="shared" si="6"/>
        <v>432</v>
      </c>
      <c r="Y28">
        <f t="shared" si="7"/>
        <v>0</v>
      </c>
      <c r="Z28">
        <f t="shared" si="8"/>
        <v>0</v>
      </c>
      <c r="AA28">
        <f t="shared" si="9"/>
        <v>0</v>
      </c>
      <c r="AB28">
        <v>48755.4</v>
      </c>
      <c r="AC28">
        <v>6</v>
      </c>
      <c r="AD28">
        <v>534.6</v>
      </c>
    </row>
    <row r="29" spans="1:30" x14ac:dyDescent="0.3">
      <c r="A29" s="1">
        <v>27</v>
      </c>
      <c r="B29">
        <v>2020</v>
      </c>
      <c r="C29">
        <v>33933</v>
      </c>
      <c r="D29">
        <v>22694</v>
      </c>
      <c r="E29">
        <v>52088</v>
      </c>
      <c r="F29">
        <v>534.6</v>
      </c>
      <c r="G29">
        <v>48755.4</v>
      </c>
      <c r="H29">
        <v>6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Q29">
        <v>33933</v>
      </c>
      <c r="R29">
        <f t="shared" si="0"/>
        <v>0</v>
      </c>
      <c r="S29">
        <f t="shared" si="1"/>
        <v>0</v>
      </c>
      <c r="T29">
        <f t="shared" si="2"/>
        <v>22694</v>
      </c>
      <c r="U29">
        <f t="shared" si="3"/>
        <v>0</v>
      </c>
      <c r="V29">
        <f t="shared" si="4"/>
        <v>0</v>
      </c>
      <c r="W29">
        <f t="shared" si="5"/>
        <v>0</v>
      </c>
      <c r="X29">
        <f t="shared" si="6"/>
        <v>0</v>
      </c>
      <c r="Y29">
        <f t="shared" si="7"/>
        <v>52088</v>
      </c>
      <c r="Z29">
        <f t="shared" si="8"/>
        <v>0</v>
      </c>
      <c r="AA29">
        <f t="shared" si="9"/>
        <v>0</v>
      </c>
      <c r="AB29">
        <v>48755.4</v>
      </c>
      <c r="AC29">
        <v>6</v>
      </c>
      <c r="AD29">
        <v>534.6</v>
      </c>
    </row>
    <row r="30" spans="1:30" x14ac:dyDescent="0.3">
      <c r="A30" s="1">
        <v>28</v>
      </c>
      <c r="B30">
        <v>2020</v>
      </c>
      <c r="C30">
        <v>15882</v>
      </c>
      <c r="D30">
        <v>492</v>
      </c>
      <c r="E30">
        <v>320</v>
      </c>
      <c r="F30">
        <v>534.6</v>
      </c>
      <c r="G30">
        <v>48755.4</v>
      </c>
      <c r="H30">
        <v>6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Q30">
        <v>15882</v>
      </c>
      <c r="R30">
        <f t="shared" si="0"/>
        <v>0</v>
      </c>
      <c r="S30">
        <f t="shared" si="1"/>
        <v>0</v>
      </c>
      <c r="T30">
        <f t="shared" si="2"/>
        <v>0</v>
      </c>
      <c r="U30">
        <f t="shared" si="3"/>
        <v>492</v>
      </c>
      <c r="V30">
        <f t="shared" si="4"/>
        <v>0</v>
      </c>
      <c r="W30">
        <f t="shared" si="5"/>
        <v>0</v>
      </c>
      <c r="X30">
        <f t="shared" si="6"/>
        <v>0</v>
      </c>
      <c r="Y30">
        <f t="shared" si="7"/>
        <v>0</v>
      </c>
      <c r="Z30">
        <f t="shared" si="8"/>
        <v>320</v>
      </c>
      <c r="AA30">
        <f t="shared" si="9"/>
        <v>0</v>
      </c>
      <c r="AB30">
        <v>48755.4</v>
      </c>
      <c r="AC30">
        <v>6</v>
      </c>
      <c r="AD30">
        <v>534.6</v>
      </c>
    </row>
    <row r="31" spans="1:30" x14ac:dyDescent="0.3">
      <c r="A31" s="1">
        <v>29</v>
      </c>
      <c r="B31">
        <v>2020</v>
      </c>
      <c r="C31">
        <v>143067</v>
      </c>
      <c r="D31">
        <v>44965</v>
      </c>
      <c r="E31">
        <v>42319</v>
      </c>
      <c r="F31">
        <v>534.6</v>
      </c>
      <c r="G31">
        <v>48755.4</v>
      </c>
      <c r="H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Q31">
        <v>143067</v>
      </c>
      <c r="R31">
        <f t="shared" si="0"/>
        <v>0</v>
      </c>
      <c r="S31">
        <f t="shared" si="1"/>
        <v>0</v>
      </c>
      <c r="T31">
        <f t="shared" si="2"/>
        <v>0</v>
      </c>
      <c r="U31">
        <f t="shared" si="3"/>
        <v>0</v>
      </c>
      <c r="V31">
        <f t="shared" si="4"/>
        <v>44965</v>
      </c>
      <c r="W31">
        <f t="shared" si="5"/>
        <v>0</v>
      </c>
      <c r="X31">
        <f t="shared" si="6"/>
        <v>0</v>
      </c>
      <c r="Y31">
        <f t="shared" si="7"/>
        <v>0</v>
      </c>
      <c r="Z31">
        <f t="shared" si="8"/>
        <v>0</v>
      </c>
      <c r="AA31">
        <f t="shared" si="9"/>
        <v>42319</v>
      </c>
      <c r="AB31">
        <v>48755.4</v>
      </c>
      <c r="AC31">
        <v>6</v>
      </c>
      <c r="AD31">
        <v>534.6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0D29-69C6-4F93-9B1C-8F8C3365818C}">
  <dimension ref="A1:I30"/>
  <sheetViews>
    <sheetView showGridLines="0" zoomScale="85" zoomScaleNormal="85" workbookViewId="0">
      <selection activeCell="L6" sqref="L6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6640625" bestFit="1" customWidth="1"/>
    <col min="6" max="6" width="13.33203125" bestFit="1" customWidth="1"/>
  </cols>
  <sheetData>
    <row r="1" spans="1:9" x14ac:dyDescent="0.3">
      <c r="A1" t="s">
        <v>66</v>
      </c>
    </row>
    <row r="2" spans="1:9" ht="15" thickBot="1" x14ac:dyDescent="0.35"/>
    <row r="3" spans="1:9" x14ac:dyDescent="0.3">
      <c r="A3" s="5" t="s">
        <v>8</v>
      </c>
      <c r="B3" s="5"/>
    </row>
    <row r="4" spans="1:9" x14ac:dyDescent="0.3">
      <c r="A4" s="2" t="s">
        <v>9</v>
      </c>
      <c r="B4" s="2">
        <v>0.99822595665252845</v>
      </c>
    </row>
    <row r="5" spans="1:9" x14ac:dyDescent="0.3">
      <c r="A5" s="2" t="s">
        <v>10</v>
      </c>
      <c r="B5" s="2">
        <v>0.99645506053485555</v>
      </c>
    </row>
    <row r="6" spans="1:9" x14ac:dyDescent="0.3">
      <c r="A6" s="2" t="s">
        <v>11</v>
      </c>
      <c r="B6" s="2">
        <v>0.99357479721942576</v>
      </c>
    </row>
    <row r="7" spans="1:9" x14ac:dyDescent="0.3">
      <c r="A7" s="2" t="s">
        <v>12</v>
      </c>
      <c r="B7" s="2">
        <v>3856.7147055175051</v>
      </c>
    </row>
    <row r="8" spans="1:9" ht="15" thickBot="1" x14ac:dyDescent="0.35">
      <c r="A8" s="3" t="s">
        <v>13</v>
      </c>
      <c r="B8" s="3">
        <v>30</v>
      </c>
    </row>
    <row r="10" spans="1:9" ht="15" thickBot="1" x14ac:dyDescent="0.35">
      <c r="A10" t="s">
        <v>14</v>
      </c>
    </row>
    <row r="11" spans="1:9" x14ac:dyDescent="0.3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9" x14ac:dyDescent="0.3">
      <c r="A12" s="2" t="s">
        <v>15</v>
      </c>
      <c r="B12" s="2">
        <v>13</v>
      </c>
      <c r="C12" s="2">
        <v>66896578203.850594</v>
      </c>
      <c r="D12" s="2">
        <v>5145890631.0654306</v>
      </c>
      <c r="E12" s="2">
        <v>345.95970972402046</v>
      </c>
      <c r="F12" s="2">
        <v>4.8759612599781443E-17</v>
      </c>
    </row>
    <row r="13" spans="1:9" x14ac:dyDescent="0.3">
      <c r="A13" s="2" t="s">
        <v>16</v>
      </c>
      <c r="B13" s="2">
        <v>16</v>
      </c>
      <c r="C13" s="2">
        <v>237987973.11607963</v>
      </c>
      <c r="D13" s="2">
        <v>14874248.319754977</v>
      </c>
      <c r="E13" s="2"/>
      <c r="F13" s="2"/>
    </row>
    <row r="14" spans="1:9" ht="15" thickBot="1" x14ac:dyDescent="0.35">
      <c r="A14" s="3" t="s">
        <v>17</v>
      </c>
      <c r="B14" s="3">
        <v>29</v>
      </c>
      <c r="C14" s="3">
        <v>67134566176.966675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24</v>
      </c>
      <c r="C16" s="4" t="s">
        <v>12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spans="1:9" x14ac:dyDescent="0.3">
      <c r="A17" s="2" t="s">
        <v>18</v>
      </c>
      <c r="B17" s="2">
        <v>-121116.36071075988</v>
      </c>
      <c r="C17" s="2">
        <v>204314.63321374654</v>
      </c>
      <c r="D17" s="2">
        <v>-0.59279337365940088</v>
      </c>
      <c r="E17" s="2">
        <v>0.5616051719160795</v>
      </c>
      <c r="F17" s="2">
        <v>-554244.03436902817</v>
      </c>
      <c r="G17" s="2">
        <v>312011.31294750847</v>
      </c>
      <c r="H17" s="2">
        <v>-554244.03436902817</v>
      </c>
      <c r="I17" s="2">
        <v>312011.31294750847</v>
      </c>
    </row>
    <row r="18" spans="1:9" s="12" customFormat="1" x14ac:dyDescent="0.3">
      <c r="A18" s="6" t="s">
        <v>56</v>
      </c>
      <c r="B18" s="6">
        <v>0</v>
      </c>
      <c r="C18" s="6">
        <v>0</v>
      </c>
      <c r="D18" s="6">
        <v>65535</v>
      </c>
      <c r="E18" s="6" t="e">
        <v>#NUM!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3">
      <c r="A19" s="2" t="s">
        <v>57</v>
      </c>
      <c r="B19" s="2">
        <v>15.485809150198488</v>
      </c>
      <c r="C19" s="2">
        <v>9.4229787195948091</v>
      </c>
      <c r="D19" s="2">
        <v>1.6434091183922765</v>
      </c>
      <c r="E19" s="2" t="e">
        <v>#NUM!</v>
      </c>
      <c r="F19" s="2">
        <v>-4.490013371919666</v>
      </c>
      <c r="G19" s="2">
        <v>35.461631672316642</v>
      </c>
      <c r="H19" s="2">
        <v>-4.490013371919666</v>
      </c>
      <c r="I19" s="2">
        <v>35.461631672316642</v>
      </c>
    </row>
    <row r="20" spans="1:9" x14ac:dyDescent="0.3">
      <c r="A20" s="2" t="s">
        <v>58</v>
      </c>
      <c r="B20" s="2">
        <v>0.84411881712708947</v>
      </c>
      <c r="C20" s="2">
        <v>0.65174096469078946</v>
      </c>
      <c r="D20" s="2">
        <v>1.2951753270988136</v>
      </c>
      <c r="E20" s="2">
        <v>0.21363690007995398</v>
      </c>
      <c r="F20" s="2">
        <v>-0.53751030764048791</v>
      </c>
      <c r="G20" s="2">
        <v>2.2257479418946668</v>
      </c>
      <c r="H20" s="2">
        <v>-0.53751030764048791</v>
      </c>
      <c r="I20" s="2">
        <v>2.2257479418946668</v>
      </c>
    </row>
    <row r="21" spans="1:9" x14ac:dyDescent="0.3">
      <c r="A21" s="2" t="s">
        <v>59</v>
      </c>
      <c r="B21" s="2">
        <v>14.083399642907064</v>
      </c>
      <c r="C21" s="2">
        <v>5.5898077979284384</v>
      </c>
      <c r="D21" s="2">
        <v>2.5194783348590839</v>
      </c>
      <c r="E21" s="2">
        <v>2.2763553414268139E-2</v>
      </c>
      <c r="F21" s="2">
        <v>2.2335364704502734</v>
      </c>
      <c r="G21" s="2">
        <v>25.933262815363854</v>
      </c>
      <c r="H21" s="2">
        <v>2.2335364704502734</v>
      </c>
      <c r="I21" s="2">
        <v>25.933262815363854</v>
      </c>
    </row>
    <row r="22" spans="1:9" x14ac:dyDescent="0.3">
      <c r="A22" s="2" t="s">
        <v>60</v>
      </c>
      <c r="B22" s="2">
        <v>0.49474318475129253</v>
      </c>
      <c r="C22" s="2">
        <v>0.27475073629327595</v>
      </c>
      <c r="D22" s="2">
        <v>1.8006983035823096</v>
      </c>
      <c r="E22" s="2">
        <v>9.0628884109523133E-2</v>
      </c>
      <c r="F22" s="2">
        <v>-8.770235708176477E-2</v>
      </c>
      <c r="G22" s="2">
        <v>1.0771887265843498</v>
      </c>
      <c r="H22" s="2">
        <v>-8.770235708176477E-2</v>
      </c>
      <c r="I22" s="2">
        <v>1.0771887265843498</v>
      </c>
    </row>
    <row r="23" spans="1:9" s="12" customFormat="1" x14ac:dyDescent="0.3">
      <c r="A23" s="6" t="s">
        <v>61</v>
      </c>
      <c r="B23" s="6">
        <v>0</v>
      </c>
      <c r="C23" s="6">
        <v>0</v>
      </c>
      <c r="D23" s="6">
        <v>65535</v>
      </c>
      <c r="E23" s="6" t="e">
        <v>#NUM!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3">
      <c r="A24" s="2" t="s">
        <v>62</v>
      </c>
      <c r="B24" s="2">
        <v>3.0386240438986842</v>
      </c>
      <c r="C24" s="2">
        <v>43.579059831084898</v>
      </c>
      <c r="D24" s="2">
        <v>6.9726700293135671E-2</v>
      </c>
      <c r="E24" s="2" t="e">
        <v>#NUM!</v>
      </c>
      <c r="F24" s="2">
        <v>-89.344855827098328</v>
      </c>
      <c r="G24" s="2">
        <v>95.422103914895686</v>
      </c>
      <c r="H24" s="2">
        <v>-89.344855827098328</v>
      </c>
      <c r="I24" s="2">
        <v>95.422103914895686</v>
      </c>
    </row>
    <row r="25" spans="1:9" s="12" customFormat="1" x14ac:dyDescent="0.3">
      <c r="A25" s="6" t="s">
        <v>63</v>
      </c>
      <c r="B25" s="6">
        <v>0.13640471697891784</v>
      </c>
      <c r="C25" s="6">
        <v>0.29462389205519812</v>
      </c>
      <c r="D25" s="6">
        <v>0.46297914275520557</v>
      </c>
      <c r="E25" s="6">
        <v>0.64961404906136588</v>
      </c>
      <c r="F25" s="6">
        <v>-0.48817003306608764</v>
      </c>
      <c r="G25" s="6">
        <v>0.76097946702392338</v>
      </c>
      <c r="H25" s="6">
        <v>-0.48817003306608764</v>
      </c>
      <c r="I25" s="6">
        <v>0.76097946702392338</v>
      </c>
    </row>
    <row r="26" spans="1:9" x14ac:dyDescent="0.3">
      <c r="A26" s="2" t="s">
        <v>64</v>
      </c>
      <c r="B26" s="2">
        <v>-4.2915089099774031</v>
      </c>
      <c r="C26" s="2">
        <v>4.6117865326097798</v>
      </c>
      <c r="D26" s="2">
        <v>-0.93055237479711927</v>
      </c>
      <c r="E26" s="2">
        <v>0.36591380445591293</v>
      </c>
      <c r="F26" s="2">
        <v>-14.068059619334093</v>
      </c>
      <c r="G26" s="2">
        <v>5.4850417993792862</v>
      </c>
      <c r="H26" s="2">
        <v>-14.068059619334093</v>
      </c>
      <c r="I26" s="2">
        <v>5.4850417993792862</v>
      </c>
    </row>
    <row r="27" spans="1:9" x14ac:dyDescent="0.3">
      <c r="A27" s="2" t="s">
        <v>65</v>
      </c>
      <c r="B27" s="2">
        <v>2.894600028134287</v>
      </c>
      <c r="C27" s="2">
        <v>0.32485664216219584</v>
      </c>
      <c r="D27" s="2">
        <v>8.9103920082048322</v>
      </c>
      <c r="E27" s="2">
        <v>1.3334267080515143E-7</v>
      </c>
      <c r="F27" s="2">
        <v>2.205934710927425</v>
      </c>
      <c r="G27" s="2">
        <v>3.5832653453411489</v>
      </c>
      <c r="H27" s="2">
        <v>2.205934710927425</v>
      </c>
      <c r="I27" s="2">
        <v>3.5832653453411489</v>
      </c>
    </row>
    <row r="28" spans="1:9" s="12" customFormat="1" x14ac:dyDescent="0.3">
      <c r="A28" s="6" t="s">
        <v>4</v>
      </c>
      <c r="B28" s="6">
        <v>205.06438528158066</v>
      </c>
      <c r="C28" s="6">
        <v>408.20370506394499</v>
      </c>
      <c r="D28" s="6">
        <v>0.50235797161482743</v>
      </c>
      <c r="E28" s="6">
        <v>0.62225901602578304</v>
      </c>
      <c r="F28" s="6">
        <v>-660.28881224522661</v>
      </c>
      <c r="G28" s="6">
        <v>1070.4175828083878</v>
      </c>
      <c r="H28" s="6">
        <v>-660.28881224522661</v>
      </c>
      <c r="I28" s="6">
        <v>1070.4175828083878</v>
      </c>
    </row>
    <row r="29" spans="1:9" s="12" customFormat="1" x14ac:dyDescent="0.3">
      <c r="A29" s="6" t="s">
        <v>5</v>
      </c>
      <c r="B29" s="6">
        <v>0.34257015783757855</v>
      </c>
      <c r="C29" s="6">
        <v>0.77453169270513655</v>
      </c>
      <c r="D29" s="6">
        <v>0.44229327355361642</v>
      </c>
      <c r="E29" s="6">
        <v>0.66419737907152887</v>
      </c>
      <c r="F29" s="6">
        <v>-1.2993636819428491</v>
      </c>
      <c r="G29" s="6">
        <v>1.9845039976180063</v>
      </c>
      <c r="H29" s="6">
        <v>-1.2993636819428491</v>
      </c>
      <c r="I29" s="6">
        <v>1.9845039976180063</v>
      </c>
    </row>
    <row r="30" spans="1:9" s="12" customFormat="1" ht="15" thickBot="1" x14ac:dyDescent="0.35">
      <c r="A30" s="7" t="s">
        <v>6</v>
      </c>
      <c r="B30" s="7">
        <v>97.258351410630922</v>
      </c>
      <c r="C30" s="7">
        <v>1466.7827336121438</v>
      </c>
      <c r="D30" s="7">
        <v>6.6307264996990758E-2</v>
      </c>
      <c r="E30" s="7">
        <v>0.94795467497176755</v>
      </c>
      <c r="F30" s="7">
        <v>-3012.1821383799911</v>
      </c>
      <c r="G30" s="7">
        <v>3206.6988412012529</v>
      </c>
      <c r="H30" s="7">
        <v>-3012.1821383799911</v>
      </c>
      <c r="I30" s="7">
        <v>3206.6988412012529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8E61-96C2-43C4-B69C-2C8337589441}">
  <dimension ref="A1:I28"/>
  <sheetViews>
    <sheetView topLeftCell="A7" workbookViewId="0">
      <selection activeCell="K25" sqref="K25"/>
    </sheetView>
  </sheetViews>
  <sheetFormatPr defaultRowHeight="14.4" x14ac:dyDescent="0.3"/>
  <sheetData>
    <row r="1" spans="1:9" x14ac:dyDescent="0.3">
      <c r="A1" t="s">
        <v>7</v>
      </c>
    </row>
    <row r="2" spans="1:9" ht="15" thickBot="1" x14ac:dyDescent="0.35"/>
    <row r="3" spans="1:9" x14ac:dyDescent="0.3">
      <c r="A3" s="5" t="s">
        <v>8</v>
      </c>
      <c r="B3" s="5"/>
    </row>
    <row r="4" spans="1:9" x14ac:dyDescent="0.3">
      <c r="A4" s="2" t="s">
        <v>9</v>
      </c>
      <c r="B4" s="2">
        <v>0.99792069623475477</v>
      </c>
    </row>
    <row r="5" spans="1:9" x14ac:dyDescent="0.3">
      <c r="A5" s="2" t="s">
        <v>10</v>
      </c>
      <c r="B5" s="2">
        <v>0.99584571597365767</v>
      </c>
    </row>
    <row r="6" spans="1:9" x14ac:dyDescent="0.3">
      <c r="A6" s="2" t="s">
        <v>11</v>
      </c>
      <c r="B6" s="2">
        <v>0.99330698684644836</v>
      </c>
    </row>
    <row r="7" spans="1:9" x14ac:dyDescent="0.3">
      <c r="A7" s="2" t="s">
        <v>12</v>
      </c>
      <c r="B7" s="2">
        <v>3936.2704844701216</v>
      </c>
    </row>
    <row r="8" spans="1:9" ht="15" thickBot="1" x14ac:dyDescent="0.35">
      <c r="A8" s="3" t="s">
        <v>13</v>
      </c>
      <c r="B8" s="3">
        <v>30</v>
      </c>
    </row>
    <row r="10" spans="1:9" ht="15" thickBot="1" x14ac:dyDescent="0.35">
      <c r="A10" t="s">
        <v>14</v>
      </c>
    </row>
    <row r="11" spans="1:9" x14ac:dyDescent="0.3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9" x14ac:dyDescent="0.3">
      <c r="A12" s="2" t="s">
        <v>15</v>
      </c>
      <c r="B12" s="2">
        <v>11</v>
      </c>
      <c r="C12" s="2">
        <v>66855670121.082283</v>
      </c>
      <c r="D12" s="2">
        <v>6077788192.8256617</v>
      </c>
      <c r="E12" s="2">
        <v>392.26150805162564</v>
      </c>
      <c r="F12" s="2">
        <v>4.4054801949362527E-19</v>
      </c>
    </row>
    <row r="13" spans="1:9" x14ac:dyDescent="0.3">
      <c r="A13" s="2" t="s">
        <v>16</v>
      </c>
      <c r="B13" s="2">
        <v>18</v>
      </c>
      <c r="C13" s="2">
        <v>278896055.88439161</v>
      </c>
      <c r="D13" s="2">
        <v>15494225.326910645</v>
      </c>
      <c r="E13" s="2"/>
      <c r="F13" s="2"/>
    </row>
    <row r="14" spans="1:9" ht="15" thickBot="1" x14ac:dyDescent="0.35">
      <c r="A14" s="3" t="s">
        <v>17</v>
      </c>
      <c r="B14" s="3">
        <v>29</v>
      </c>
      <c r="C14" s="3">
        <v>67134566176.966675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24</v>
      </c>
      <c r="C16" s="4" t="s">
        <v>12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spans="1:9" x14ac:dyDescent="0.3">
      <c r="A17" s="2" t="s">
        <v>18</v>
      </c>
      <c r="B17" s="2">
        <v>-7589.5063903367118</v>
      </c>
      <c r="C17" s="2">
        <v>15159.900199471482</v>
      </c>
      <c r="D17" s="2">
        <v>-0.50063036632664004</v>
      </c>
      <c r="E17" s="2">
        <v>0.62269742194003153</v>
      </c>
      <c r="F17" s="2">
        <v>-39439.274847260851</v>
      </c>
      <c r="G17" s="2">
        <v>24260.262066587431</v>
      </c>
      <c r="H17" s="2">
        <v>-39439.274847260851</v>
      </c>
      <c r="I17" s="2">
        <v>24260.262066587431</v>
      </c>
    </row>
    <row r="18" spans="1:9" s="12" customFormat="1" x14ac:dyDescent="0.3">
      <c r="A18" s="6" t="s">
        <v>56</v>
      </c>
      <c r="B18" s="6">
        <v>0</v>
      </c>
      <c r="C18" s="6">
        <v>0</v>
      </c>
      <c r="D18" s="6">
        <v>65535</v>
      </c>
      <c r="E18" s="6" t="e">
        <v>#NUM!</v>
      </c>
      <c r="F18" s="6">
        <v>0</v>
      </c>
      <c r="G18" s="6">
        <v>0</v>
      </c>
      <c r="H18" s="6">
        <v>0</v>
      </c>
      <c r="I18" s="6">
        <v>0</v>
      </c>
    </row>
    <row r="19" spans="1:9" s="12" customFormat="1" x14ac:dyDescent="0.3">
      <c r="A19" s="6" t="s">
        <v>57</v>
      </c>
      <c r="B19" s="6">
        <v>13.985547834682651</v>
      </c>
      <c r="C19" s="6">
        <v>9.3682691149253365</v>
      </c>
      <c r="D19" s="6">
        <v>1.4928635869779998</v>
      </c>
      <c r="E19" s="6" t="e">
        <v>#NUM!</v>
      </c>
      <c r="F19" s="6">
        <v>-5.6964552277733898</v>
      </c>
      <c r="G19" s="6">
        <v>33.667550897138689</v>
      </c>
      <c r="H19" s="6">
        <v>-5.6964552277733898</v>
      </c>
      <c r="I19" s="6">
        <v>33.667550897138689</v>
      </c>
    </row>
    <row r="20" spans="1:9" x14ac:dyDescent="0.3">
      <c r="A20" s="2" t="s">
        <v>58</v>
      </c>
      <c r="B20" s="2">
        <v>0.83197326379402448</v>
      </c>
      <c r="C20" s="2">
        <v>0.6634239638707311</v>
      </c>
      <c r="D20" s="2">
        <v>1.2540597100832724</v>
      </c>
      <c r="E20" s="2">
        <v>0.22586264034594553</v>
      </c>
      <c r="F20" s="2">
        <v>-0.5618287639260684</v>
      </c>
      <c r="G20" s="2">
        <v>2.2257752915141173</v>
      </c>
      <c r="H20" s="2">
        <v>-0.5618287639260684</v>
      </c>
      <c r="I20" s="2">
        <v>2.2257752915141173</v>
      </c>
    </row>
    <row r="21" spans="1:9" x14ac:dyDescent="0.3">
      <c r="A21" s="2" t="s">
        <v>59</v>
      </c>
      <c r="B21" s="2">
        <v>13.725591717308276</v>
      </c>
      <c r="C21" s="2">
        <v>5.6581154521929831</v>
      </c>
      <c r="D21" s="2">
        <v>2.4258239043157888</v>
      </c>
      <c r="E21" s="2">
        <v>2.6008647433670991E-2</v>
      </c>
      <c r="F21" s="2">
        <v>1.838332257567652</v>
      </c>
      <c r="G21" s="2">
        <v>25.612851177048903</v>
      </c>
      <c r="H21" s="2">
        <v>1.838332257567652</v>
      </c>
      <c r="I21" s="2">
        <v>25.612851177048903</v>
      </c>
    </row>
    <row r="22" spans="1:9" x14ac:dyDescent="0.3">
      <c r="A22" s="2" t="s">
        <v>60</v>
      </c>
      <c r="B22" s="2">
        <v>0.49296528165072923</v>
      </c>
      <c r="C22" s="2">
        <v>0.27677933430497226</v>
      </c>
      <c r="D22" s="2">
        <v>1.7810769105599127</v>
      </c>
      <c r="E22" s="2">
        <v>9.178224164283208E-2</v>
      </c>
      <c r="F22" s="2">
        <v>-8.8526522073829328E-2</v>
      </c>
      <c r="G22" s="2">
        <v>1.0744570853752877</v>
      </c>
      <c r="H22" s="2">
        <v>-8.8526522073829328E-2</v>
      </c>
      <c r="I22" s="2">
        <v>1.0744570853752877</v>
      </c>
    </row>
    <row r="23" spans="1:9" s="12" customFormat="1" x14ac:dyDescent="0.3">
      <c r="A23" s="6" t="s">
        <v>61</v>
      </c>
      <c r="B23" s="6">
        <v>0</v>
      </c>
      <c r="C23" s="6">
        <v>0</v>
      </c>
      <c r="D23" s="6">
        <v>65535</v>
      </c>
      <c r="E23" s="6" t="e">
        <v>#NUM!</v>
      </c>
      <c r="F23" s="6">
        <v>0</v>
      </c>
      <c r="G23" s="6">
        <v>0</v>
      </c>
      <c r="H23" s="6">
        <v>0</v>
      </c>
      <c r="I23" s="6">
        <v>0</v>
      </c>
    </row>
    <row r="24" spans="1:9" x14ac:dyDescent="0.3">
      <c r="A24" s="2" t="s">
        <v>62</v>
      </c>
      <c r="B24" s="2">
        <v>10.124694615453876</v>
      </c>
      <c r="C24" s="2">
        <v>43.294255531910963</v>
      </c>
      <c r="D24" s="2">
        <v>0.23385769061189313</v>
      </c>
      <c r="E24" s="2" t="e">
        <v>#NUM!</v>
      </c>
      <c r="F24" s="2">
        <v>-80.833161047365337</v>
      </c>
      <c r="G24" s="2">
        <v>101.08255027827309</v>
      </c>
      <c r="H24" s="2">
        <v>-80.833161047365337</v>
      </c>
      <c r="I24" s="2">
        <v>101.08255027827309</v>
      </c>
    </row>
    <row r="25" spans="1:9" x14ac:dyDescent="0.3">
      <c r="A25" s="2" t="s">
        <v>63</v>
      </c>
      <c r="B25" s="2">
        <v>0.143315885782963</v>
      </c>
      <c r="C25" s="2">
        <v>0.29969726929220714</v>
      </c>
      <c r="D25" s="2">
        <v>0.47820217421877448</v>
      </c>
      <c r="E25" s="2">
        <v>0.63826274940425431</v>
      </c>
      <c r="F25" s="2">
        <v>-0.48632471267308858</v>
      </c>
      <c r="G25" s="2">
        <v>0.77295648423901464</v>
      </c>
      <c r="H25" s="2">
        <v>-0.48632471267308858</v>
      </c>
      <c r="I25" s="2">
        <v>0.77295648423901464</v>
      </c>
    </row>
    <row r="26" spans="1:9" x14ac:dyDescent="0.3">
      <c r="A26" s="2" t="s">
        <v>64</v>
      </c>
      <c r="B26" s="2">
        <v>-3.715975952078602</v>
      </c>
      <c r="C26" s="2">
        <v>4.5711510180561454</v>
      </c>
      <c r="D26" s="2">
        <v>-0.81291909573768539</v>
      </c>
      <c r="E26" s="2">
        <v>0.42688648831066756</v>
      </c>
      <c r="F26" s="2">
        <v>-13.319607875183017</v>
      </c>
      <c r="G26" s="2">
        <v>5.8876559710258123</v>
      </c>
      <c r="H26" s="2">
        <v>-13.319607875183017</v>
      </c>
      <c r="I26" s="2">
        <v>5.8876559710258123</v>
      </c>
    </row>
    <row r="27" spans="1:9" x14ac:dyDescent="0.3">
      <c r="A27" s="2" t="s">
        <v>65</v>
      </c>
      <c r="B27" s="2">
        <v>2.8976247540395019</v>
      </c>
      <c r="C27" s="2">
        <v>0.32769898793088226</v>
      </c>
      <c r="D27" s="2">
        <v>8.8423365977885293</v>
      </c>
      <c r="E27" s="2">
        <v>5.7252963629193842E-8</v>
      </c>
      <c r="F27" s="2">
        <v>2.2091547277308297</v>
      </c>
      <c r="G27" s="2">
        <v>3.5860947803481742</v>
      </c>
      <c r="H27" s="2">
        <v>2.2091547277308297</v>
      </c>
      <c r="I27" s="2">
        <v>3.5860947803481742</v>
      </c>
    </row>
    <row r="28" spans="1:9" ht="15" thickBot="1" x14ac:dyDescent="0.35">
      <c r="A28" s="3" t="s">
        <v>5</v>
      </c>
      <c r="B28" s="3">
        <v>0.29630267071862415</v>
      </c>
      <c r="C28" s="3">
        <v>0.32314249380965437</v>
      </c>
      <c r="D28" s="3">
        <v>0.91694121446361032</v>
      </c>
      <c r="E28" s="3">
        <v>0.37129623224116348</v>
      </c>
      <c r="F28" s="3">
        <v>-0.38259451666453181</v>
      </c>
      <c r="G28" s="3">
        <v>0.97519985810178011</v>
      </c>
      <c r="H28" s="3">
        <v>-0.38259451666453181</v>
      </c>
      <c r="I28" s="3">
        <v>0.97519985810178011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 </vt:lpstr>
      <vt:lpstr>data</vt:lpstr>
      <vt:lpstr>Sheet9</vt:lpstr>
      <vt:lpstr>Sheet1</vt:lpstr>
      <vt:lpstr>Sheet2</vt:lpstr>
      <vt:lpstr>Sheet3</vt:lpstr>
      <vt:lpstr>data 2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2022-05-01T20:29:53Z</dcterms:created>
  <dcterms:modified xsi:type="dcterms:W3CDTF">2022-05-05T16:03:32Z</dcterms:modified>
</cp:coreProperties>
</file>