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itHub\BrsVgl\PerformanceEfficiencySuite\"/>
    </mc:Choice>
  </mc:AlternateContent>
  <xr:revisionPtr revIDLastSave="0" documentId="13_ncr:1_{A86D5671-8A20-40E1-87FA-9DB9F249837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4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P16" i="1"/>
  <c r="G15" i="1"/>
  <c r="P15" i="1"/>
  <c r="G14" i="1"/>
  <c r="P14" i="1"/>
  <c r="P4" i="1"/>
  <c r="P5" i="1"/>
  <c r="P6" i="1"/>
  <c r="P7" i="1"/>
  <c r="P8" i="1"/>
  <c r="P9" i="1"/>
  <c r="P10" i="1"/>
  <c r="P11" i="1"/>
  <c r="P12" i="1"/>
  <c r="P13" i="1"/>
  <c r="G13" i="1"/>
  <c r="G12" i="1"/>
  <c r="G7" i="1" l="1"/>
  <c r="G11" i="1"/>
  <c r="G10" i="1" l="1"/>
  <c r="G9" i="1"/>
  <c r="G4" i="1"/>
  <c r="G5" i="1"/>
  <c r="G6" i="1"/>
  <c r="G8" i="1"/>
</calcChain>
</file>

<file path=xl/sharedStrings.xml><?xml version="1.0" encoding="utf-8"?>
<sst xmlns="http://schemas.openxmlformats.org/spreadsheetml/2006/main" count="108" uniqueCount="56">
  <si>
    <t>CPU</t>
  </si>
  <si>
    <t>Post-No</t>
  </si>
  <si>
    <t>User</t>
  </si>
  <si>
    <t>PES ST</t>
  </si>
  <si>
    <t>PES MT</t>
  </si>
  <si>
    <t>Consumption ST</t>
  </si>
  <si>
    <t>Consumption MT</t>
  </si>
  <si>
    <t>BB-Code</t>
  </si>
  <si>
    <t>CrazyIvan</t>
  </si>
  <si>
    <t>Lyka</t>
  </si>
  <si>
    <t>Naitsabes</t>
  </si>
  <si>
    <t>Intel i7 1065G (IceLake)</t>
  </si>
  <si>
    <t>AMD Ryzen 7 4700U (Renoir)</t>
  </si>
  <si>
    <t>AMD Ryzen 5 3600 (Matisse)</t>
  </si>
  <si>
    <t>GraphLabel</t>
  </si>
  <si>
    <t>Zeilenbeschriftungen</t>
  </si>
  <si>
    <t>Gesamtergebnis</t>
  </si>
  <si>
    <t>Summe von PES ST</t>
  </si>
  <si>
    <t>Poekel</t>
  </si>
  <si>
    <t>Summe von PES MT</t>
  </si>
  <si>
    <t>Summe von Consumption ST</t>
  </si>
  <si>
    <t>Summe von Consumption MT</t>
  </si>
  <si>
    <t>Reference-No.</t>
  </si>
  <si>
    <t>AMD Razyen 7 3700X (Matisse)</t>
  </si>
  <si>
    <t>Tigershark</t>
  </si>
  <si>
    <t>dosenfisch24</t>
  </si>
  <si>
    <t>Sweepi</t>
  </si>
  <si>
    <t>AMD Ryzen 5 3600 (Matisse) [2]</t>
  </si>
  <si>
    <t>Intel i7 1065G (IceLake) [3]</t>
  </si>
  <si>
    <t>AMD Ryzen 7 4700U (Renoir) [1]</t>
  </si>
  <si>
    <t>AMD Razyen 9 5950X (Vermeer)</t>
  </si>
  <si>
    <t>AMD Razyen 7 3700X (Matisse) [6]</t>
  </si>
  <si>
    <t>AMD Razyen 9 5950X (Vermeer) [4]</t>
  </si>
  <si>
    <t>Duration ST</t>
  </si>
  <si>
    <t>Average Power ST</t>
  </si>
  <si>
    <t>Duration MT</t>
  </si>
  <si>
    <t>Average Power MT</t>
  </si>
  <si>
    <t>AMDRyzen 7 4750G (Renoir)</t>
  </si>
  <si>
    <t>AMD Ryzen 7 4750U (Renoir)</t>
  </si>
  <si>
    <t>AMD Ryzen 7 4750U (Renoir) [7]</t>
  </si>
  <si>
    <t>AMDRyzen 7 4750G (Renoir) [5]</t>
  </si>
  <si>
    <t>Bemerkung</t>
  </si>
  <si>
    <t>Monkey</t>
  </si>
  <si>
    <t>Energy saving mode</t>
  </si>
  <si>
    <t>AMD Ryzen 9 5900HS (Cezanne)</t>
  </si>
  <si>
    <t>Battery / Better efficiency / HP: recommended</t>
  </si>
  <si>
    <t>Intel Core i5-8365U (WHL)</t>
  </si>
  <si>
    <t>MD_Enigma</t>
  </si>
  <si>
    <t>AMD Ryzen 5 PRO 4650G (Renoir)</t>
  </si>
  <si>
    <t>25W</t>
  </si>
  <si>
    <t>AMD Ryzen 5 PRO 4650G (Renoir) [12]</t>
  </si>
  <si>
    <t>Intel Core i5-8365U (WHL) [11]</t>
  </si>
  <si>
    <t>AMD Razyen 9 5950X (Vermeer) [8]</t>
  </si>
  <si>
    <t>AMD Ryzen 9 5900HS (Cezanne) [10]</t>
  </si>
  <si>
    <t>AMDRyzen 7 4750G (Renoir) [13]</t>
  </si>
  <si>
    <t>AMD Ryzen 9 5900HS (Cezanne) 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</si>
</sst>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3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ST'!$B$3:$B$16</c:f>
              <c:strCache>
                <c:ptCount val="13"/>
                <c:pt idx="0">
                  <c:v>AMD Ryzen 5 3600 (Matisse) [2]</c:v>
                </c:pt>
                <c:pt idx="1">
                  <c:v>AMD Razyen 7 3700X (Matisse) [6]</c:v>
                </c:pt>
                <c:pt idx="2">
                  <c:v>AMD Razyen 9 5950X (Vermeer) [8]</c:v>
                </c:pt>
                <c:pt idx="3">
                  <c:v>AMD Razyen 9 5950X (Vermeer) [4]</c:v>
                </c:pt>
                <c:pt idx="4">
                  <c:v>Intel Core i5-8365U (WHL) [11]</c:v>
                </c:pt>
                <c:pt idx="5">
                  <c:v>AMD Ryzen 9 5900HS (Cezanne) [9]</c:v>
                </c:pt>
                <c:pt idx="6">
                  <c:v>AMD Ryzen 5 PRO 4650G (Renoir) [12]</c:v>
                </c:pt>
                <c:pt idx="7">
                  <c:v>Intel i7 1065G (IceLake) [3]</c:v>
                </c:pt>
                <c:pt idx="8">
                  <c:v>AMD Ryzen 7 4700U (Renoir) [1]</c:v>
                </c:pt>
                <c:pt idx="9">
                  <c:v>AMD Ryzen 7 4750U (Renoir) [7]</c:v>
                </c:pt>
                <c:pt idx="10">
                  <c:v>AMDRyzen 7 4750G (Renoir) [5]</c:v>
                </c:pt>
                <c:pt idx="11">
                  <c:v>AMD Ryzen 9 5900HS (Cezanne) [10]</c:v>
                </c:pt>
                <c:pt idx="12">
                  <c:v>AMDRyzen 7 4750G (Renoir) [13]</c:v>
                </c:pt>
              </c:strCache>
            </c:strRef>
          </c:cat>
          <c:val>
            <c:numRef>
              <c:f>'PES ST'!$C$3:$C$16</c:f>
              <c:numCache>
                <c:formatCode>#,##0.00</c:formatCode>
                <c:ptCount val="13"/>
                <c:pt idx="0">
                  <c:v>45.76</c:v>
                </c:pt>
                <c:pt idx="1">
                  <c:v>51.8</c:v>
                </c:pt>
                <c:pt idx="2">
                  <c:v>52.94</c:v>
                </c:pt>
                <c:pt idx="3">
                  <c:v>55.41</c:v>
                </c:pt>
                <c:pt idx="4">
                  <c:v>88.24</c:v>
                </c:pt>
                <c:pt idx="5">
                  <c:v>111.79</c:v>
                </c:pt>
                <c:pt idx="6">
                  <c:v>117.42</c:v>
                </c:pt>
                <c:pt idx="7">
                  <c:v>127.76</c:v>
                </c:pt>
                <c:pt idx="8">
                  <c:v>133.62</c:v>
                </c:pt>
                <c:pt idx="9">
                  <c:v>137.88</c:v>
                </c:pt>
                <c:pt idx="10">
                  <c:v>153.88</c:v>
                </c:pt>
                <c:pt idx="11">
                  <c:v>165.09</c:v>
                </c:pt>
                <c:pt idx="12">
                  <c:v>173.7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ST'!$B$3:$B$16</c:f>
              <c:strCache>
                <c:ptCount val="13"/>
                <c:pt idx="0">
                  <c:v>AMD Razyen 9 5950X (Vermeer) [8]</c:v>
                </c:pt>
                <c:pt idx="1">
                  <c:v>AMD Razyen 9 5950X (Vermeer) [4]</c:v>
                </c:pt>
                <c:pt idx="2">
                  <c:v>AMD Ryzen 5 3600 (Matisse) [2]</c:v>
                </c:pt>
                <c:pt idx="3">
                  <c:v>AMD Razyen 7 3700X (Matisse) [6]</c:v>
                </c:pt>
                <c:pt idx="4">
                  <c:v>AMD Ryzen 5 PRO 4650G (Renoir) [12]</c:v>
                </c:pt>
                <c:pt idx="5">
                  <c:v>Intel Core i5-8365U (WHL) [11]</c:v>
                </c:pt>
                <c:pt idx="6">
                  <c:v>AMD Ryzen 9 5900HS (Cezanne) [10]</c:v>
                </c:pt>
                <c:pt idx="7">
                  <c:v>AMD Ryzen 7 4750U (Renoir) [7]</c:v>
                </c:pt>
                <c:pt idx="8">
                  <c:v>AMDRyzen 7 4750G (Renoir) [5]</c:v>
                </c:pt>
                <c:pt idx="9">
                  <c:v>AMD Ryzen 7 4700U (Renoir) [1]</c:v>
                </c:pt>
                <c:pt idx="10">
                  <c:v>Intel i7 1065G (IceLake) [3]</c:v>
                </c:pt>
                <c:pt idx="11">
                  <c:v>AMDRyzen 7 4750G (Renoir) [13]</c:v>
                </c:pt>
                <c:pt idx="12">
                  <c:v>AMD Ryzen 9 5900HS (Cezanne) [9]</c:v>
                </c:pt>
              </c:strCache>
            </c:strRef>
          </c:cat>
          <c:val>
            <c:numRef>
              <c:f>'Consumption ST'!$C$3:$C$16</c:f>
              <c:numCache>
                <c:formatCode>#,##0</c:formatCode>
                <c:ptCount val="13"/>
                <c:pt idx="0">
                  <c:v>37274</c:v>
                </c:pt>
                <c:pt idx="1">
                  <c:v>35920</c:v>
                </c:pt>
                <c:pt idx="2">
                  <c:v>32112</c:v>
                </c:pt>
                <c:pt idx="3">
                  <c:v>30057</c:v>
                </c:pt>
                <c:pt idx="4">
                  <c:v>12968</c:v>
                </c:pt>
                <c:pt idx="5">
                  <c:v>11657</c:v>
                </c:pt>
                <c:pt idx="6">
                  <c:v>10936</c:v>
                </c:pt>
                <c:pt idx="7">
                  <c:v>10396</c:v>
                </c:pt>
                <c:pt idx="8">
                  <c:v>10352</c:v>
                </c:pt>
                <c:pt idx="9">
                  <c:v>10168</c:v>
                </c:pt>
                <c:pt idx="10">
                  <c:v>9839</c:v>
                </c:pt>
                <c:pt idx="11">
                  <c:v>9122</c:v>
                </c:pt>
                <c:pt idx="12">
                  <c:v>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F-41DC-8B41-6DEDDBFA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MT'!$B$3:$B$16</c:f>
              <c:strCache>
                <c:ptCount val="13"/>
                <c:pt idx="0">
                  <c:v>Intel Core i5-8365U (WHL) [11]</c:v>
                </c:pt>
                <c:pt idx="1">
                  <c:v>Intel i7 1065G (IceLake) [3]</c:v>
                </c:pt>
                <c:pt idx="2">
                  <c:v>AMD Ryzen 5 3600 (Matisse) [2]</c:v>
                </c:pt>
                <c:pt idx="3">
                  <c:v>AMD Ryzen 5 PRO 4650G (Renoir) [12]</c:v>
                </c:pt>
                <c:pt idx="4">
                  <c:v>AMD Razyen 7 3700X (Matisse) [6]</c:v>
                </c:pt>
                <c:pt idx="5">
                  <c:v>AMD Ryzen 7 4700U (Renoir) [1]</c:v>
                </c:pt>
                <c:pt idx="6">
                  <c:v>AMDRyzen 7 4750G (Renoir) [5]</c:v>
                </c:pt>
                <c:pt idx="7">
                  <c:v>AMD Ryzen 9 5900HS (Cezanne) [10]</c:v>
                </c:pt>
                <c:pt idx="8">
                  <c:v>AMD Ryzen 7 4750U (Renoir) [7]</c:v>
                </c:pt>
                <c:pt idx="9">
                  <c:v>AMD Ryzen 9 5900HS (Cezanne) [9]</c:v>
                </c:pt>
                <c:pt idx="10">
                  <c:v>AMDRyzen 7 4750G (Renoir) [13]</c:v>
                </c:pt>
                <c:pt idx="11">
                  <c:v>AMD Razyen 9 5950X (Vermeer) [4]</c:v>
                </c:pt>
                <c:pt idx="12">
                  <c:v>AMD Razyen 9 5950X (Vermeer) [8]</c:v>
                </c:pt>
              </c:strCache>
            </c:strRef>
          </c:cat>
          <c:val>
            <c:numRef>
              <c:f>'PES MT'!$C$3:$C$16</c:f>
              <c:numCache>
                <c:formatCode>#,##0.00</c:formatCode>
                <c:ptCount val="13"/>
                <c:pt idx="0">
                  <c:v>656.66</c:v>
                </c:pt>
                <c:pt idx="1">
                  <c:v>885.22</c:v>
                </c:pt>
                <c:pt idx="2">
                  <c:v>1386.39</c:v>
                </c:pt>
                <c:pt idx="3">
                  <c:v>1464.99</c:v>
                </c:pt>
                <c:pt idx="4">
                  <c:v>2058.48</c:v>
                </c:pt>
                <c:pt idx="5">
                  <c:v>2586.7600000000002</c:v>
                </c:pt>
                <c:pt idx="6">
                  <c:v>2637.56</c:v>
                </c:pt>
                <c:pt idx="7">
                  <c:v>3481.64</c:v>
                </c:pt>
                <c:pt idx="8">
                  <c:v>3599.63</c:v>
                </c:pt>
                <c:pt idx="9">
                  <c:v>3815.05</c:v>
                </c:pt>
                <c:pt idx="10">
                  <c:v>4670.05</c:v>
                </c:pt>
                <c:pt idx="11">
                  <c:v>4779.3</c:v>
                </c:pt>
                <c:pt idx="12">
                  <c:v>5760.71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MT'!$B$3:$B$16</c:f>
              <c:strCache>
                <c:ptCount val="13"/>
                <c:pt idx="0">
                  <c:v>AMD Ryzen 5 3600 (Matisse) [2]</c:v>
                </c:pt>
                <c:pt idx="1">
                  <c:v>AMD Ryzen 5 PRO 4650G (Renoir) [12]</c:v>
                </c:pt>
                <c:pt idx="2">
                  <c:v>AMD Razyen 7 3700X (Matisse) [6]</c:v>
                </c:pt>
                <c:pt idx="3">
                  <c:v>AMD Razyen 9 5950X (Vermeer) [4]</c:v>
                </c:pt>
                <c:pt idx="4">
                  <c:v>AMDRyzen 7 4750G (Renoir) [5]</c:v>
                </c:pt>
                <c:pt idx="5">
                  <c:v>Intel Core i5-8365U (WHL) [11]</c:v>
                </c:pt>
                <c:pt idx="6">
                  <c:v>AMD Razyen 9 5950X (Vermeer) [8]</c:v>
                </c:pt>
                <c:pt idx="7">
                  <c:v>AMD Ryzen 9 5900HS (Cezanne) [10]</c:v>
                </c:pt>
                <c:pt idx="8">
                  <c:v>Intel i7 1065G (IceLake) [3]</c:v>
                </c:pt>
                <c:pt idx="9">
                  <c:v>AMD Ryzen 7 4700U (Renoir) [1]</c:v>
                </c:pt>
                <c:pt idx="10">
                  <c:v>AMDRyzen 7 4750G (Renoir) [13]</c:v>
                </c:pt>
                <c:pt idx="11">
                  <c:v>AMD Ryzen 7 4750U (Renoir) [7]</c:v>
                </c:pt>
                <c:pt idx="12">
                  <c:v>AMD Ryzen 9 5900HS (Cezanne) [9]</c:v>
                </c:pt>
              </c:strCache>
            </c:strRef>
          </c:cat>
          <c:val>
            <c:numRef>
              <c:f>'Consumption MT'!$C$3:$C$16</c:f>
              <c:numCache>
                <c:formatCode>General</c:formatCode>
                <c:ptCount val="13"/>
                <c:pt idx="0">
                  <c:v>7223</c:v>
                </c:pt>
                <c:pt idx="1">
                  <c:v>6591</c:v>
                </c:pt>
                <c:pt idx="2">
                  <c:v>6377</c:v>
                </c:pt>
                <c:pt idx="3">
                  <c:v>6242</c:v>
                </c:pt>
                <c:pt idx="4">
                  <c:v>5262</c:v>
                </c:pt>
                <c:pt idx="5">
                  <c:v>4575</c:v>
                </c:pt>
                <c:pt idx="6">
                  <c:v>4507</c:v>
                </c:pt>
                <c:pt idx="7">
                  <c:v>4085</c:v>
                </c:pt>
                <c:pt idx="8">
                  <c:v>3912</c:v>
                </c:pt>
                <c:pt idx="9">
                  <c:v>2649</c:v>
                </c:pt>
                <c:pt idx="10">
                  <c:v>2227</c:v>
                </c:pt>
                <c:pt idx="11">
                  <c:v>2029</c:v>
                </c:pt>
                <c:pt idx="12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4-49BE-B1FD-5A780335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7620</xdr:colOff>
      <xdr:row>16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7620</xdr:colOff>
      <xdr:row>16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7620</xdr:colOff>
      <xdr:row>16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7620</xdr:colOff>
      <xdr:row>15</xdr:row>
      <xdr:rowOff>335280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371.851023495372" createdVersion="7" refreshedVersion="7" minRefreshableVersion="3" recordCount="13" xr:uid="{77F125F5-FAEA-41C0-B4FE-830A225910E6}">
  <cacheSource type="worksheet">
    <worksheetSource name="GeneralTable[[GraphLabel]:[Average Power MT]]"/>
  </cacheSource>
  <cacheFields count="9">
    <cacheField name="GraphLabel" numFmtId="0">
      <sharedItems count="14">
        <s v="AMD Ryzen 7 4700U (Renoir) [1]"/>
        <s v="AMD Ryzen 5 3600 (Matisse) [2]"/>
        <s v="Intel i7 1065G (IceLake) [3]"/>
        <s v="AMD Razyen 9 5950X (Vermeer) [4]"/>
        <s v="AMDRyzen 7 4750G (Renoir) [5]"/>
        <s v="AMD Razyen 7 3700X (Matisse) [6]"/>
        <s v="AMD Ryzen 7 4750U (Renoir) [7]"/>
        <s v="AMD Razyen 9 5950X (Vermeer) [8]"/>
        <s v="AMD Ryzen 9 5900HS (Cezanne) [9]"/>
        <s v="AMD Ryzen 9 5900HS (Cezanne) [10]"/>
        <s v="Intel Core i5-8365U (WHL) [11]"/>
        <s v="AMD Ryzen 5 PRO 4650G (Renoir) [12]"/>
        <s v="AMDRyzen 7 4750G (Renoir) [13]"/>
        <s v="??? [8]" u="1"/>
      </sharedItems>
    </cacheField>
    <cacheField name="PES ST" numFmtId="0">
      <sharedItems containsSemiMixedTypes="0" containsString="0" containsNumber="1" minValue="45.76" maxValue="173.7"/>
    </cacheField>
    <cacheField name="Consumption ST" numFmtId="0">
      <sharedItems containsSemiMixedTypes="0" containsString="0" containsNumber="1" containsInteger="1" minValue="6239" maxValue="37274"/>
    </cacheField>
    <cacheField name="Duration ST" numFmtId="0">
      <sharedItems containsString="0" containsBlank="1" containsNumber="1" minValue="502.43" maxValue="1433.91"/>
    </cacheField>
    <cacheField name="Average Power ST" numFmtId="0">
      <sharedItems containsString="0" containsBlank="1" containsNumber="1" minValue="4.3499999999999996" maxValue="71.489999999999995"/>
    </cacheField>
    <cacheField name="PES MT" numFmtId="0">
      <sharedItems containsSemiMixedTypes="0" containsString="0" containsNumber="1" minValue="656.66" maxValue="5760.71"/>
    </cacheField>
    <cacheField name="Consumption MT" numFmtId="0">
      <sharedItems containsSemiMixedTypes="0" containsString="0" containsNumber="1" containsInteger="1" minValue="1738" maxValue="7223"/>
    </cacheField>
    <cacheField name="Duration MT" numFmtId="0">
      <sharedItems containsString="0" containsBlank="1" containsNumber="1" minValue="33.520000000000003" maxValue="332.85"/>
    </cacheField>
    <cacheField name="Average Power MT" numFmtId="0">
      <sharedItems containsString="0" containsBlank="1" containsNumber="1" minValue="11.52" maxValue="186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371.851023958334" createdVersion="7" refreshedVersion="7" minRefreshableVersion="3" recordCount="13" xr:uid="{1C48AB18-201F-498F-BA2B-FB5C4F62805E}">
  <cacheSource type="worksheet">
    <worksheetSource name="GeneralTable[[GraphLabel]:[PES MT]]"/>
  </cacheSource>
  <cacheFields count="6">
    <cacheField name="GraphLabel" numFmtId="0">
      <sharedItems count="24">
        <s v="AMD Ryzen 7 4700U (Renoir) [1]"/>
        <s v="AMD Ryzen 5 3600 (Matisse) [2]"/>
        <s v="Intel i7 1065G (IceLake) [3]"/>
        <s v="AMD Razyen 9 5950X (Vermeer) [4]"/>
        <s v="AMDRyzen 7 4750G (Renoir) [5]"/>
        <s v="AMD Razyen 7 3700X (Matisse) [6]"/>
        <s v="AMD Ryzen 7 4750U (Renoir) [7]"/>
        <s v="AMD Razyen 9 5950X (Vermeer) [8]"/>
        <s v="AMD Ryzen 9 5900HS (Cezanne) [9]"/>
        <s v="AMD Ryzen 9 5900HS (Cezanne) [10]"/>
        <s v="Intel Core i5-8365U (WHL) [11]"/>
        <s v="AMD Ryzen 5 PRO 4650G (Renoir) [12]"/>
        <s v="AMDRyzen 7 4750G (Renoir) [13]"/>
        <s v="Ryzen 7 4750G (Renoir) [18]" u="1"/>
        <s v="AMD Ryzen 7 4750U [6]" u="1"/>
        <s v="Intel i7 1065G (IceLake) [7]" u="1"/>
        <s v="AMD Ryzen 5 3600 (Matisse) [6]" u="1"/>
        <s v="AMD Ryzen 7 4750U [7]" u="1"/>
        <s v="??? [7]" u="1"/>
        <s v="??? [8]" u="1"/>
        <s v="Ryzen 7 4750G (Renoir) [4]" u="1"/>
        <s v="Ryzen 7 4750G (Renoir) [5]" u="1"/>
        <s v="AMD Razyen 7 3700X (Matisse) [5]" u="1"/>
        <s v="AMD Ryzen 7 4700U (Renoir) [3]" u="1"/>
      </sharedItems>
    </cacheField>
    <cacheField name="PES ST" numFmtId="0">
      <sharedItems containsSemiMixedTypes="0" containsString="0" containsNumber="1" minValue="45.76" maxValue="173.7"/>
    </cacheField>
    <cacheField name="Consumption ST" numFmtId="0">
      <sharedItems containsSemiMixedTypes="0" containsString="0" containsNumber="1" containsInteger="1" minValue="6239" maxValue="37274"/>
    </cacheField>
    <cacheField name="Duration ST" numFmtId="0">
      <sharedItems containsString="0" containsBlank="1" containsNumber="1" minValue="502.43" maxValue="1433.91"/>
    </cacheField>
    <cacheField name="Average Power ST" numFmtId="0">
      <sharedItems containsString="0" containsBlank="1" containsNumber="1" minValue="4.3499999999999996" maxValue="71.489999999999995"/>
    </cacheField>
    <cacheField name="PES MT" numFmtId="0">
      <sharedItems containsSemiMixedTypes="0" containsString="0" containsNumber="1" minValue="656.66" maxValue="5760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33.62"/>
    <n v="10168"/>
    <m/>
    <m/>
    <n v="2586.7600000000002"/>
    <n v="2649"/>
    <m/>
    <m/>
  </r>
  <r>
    <x v="1"/>
    <n v="45.76"/>
    <n v="32112"/>
    <m/>
    <m/>
    <n v="1386.39"/>
    <n v="7223"/>
    <m/>
    <m/>
  </r>
  <r>
    <x v="2"/>
    <n v="127.76"/>
    <n v="9839"/>
    <m/>
    <m/>
    <n v="885.22"/>
    <n v="3912"/>
    <m/>
    <m/>
  </r>
  <r>
    <x v="3"/>
    <n v="55.41"/>
    <n v="35920"/>
    <n v="502.43"/>
    <n v="71.489999999999995"/>
    <n v="4779.3"/>
    <n v="6242"/>
    <n v="33.520000000000003"/>
    <n v="186.22"/>
  </r>
  <r>
    <x v="4"/>
    <n v="153.88"/>
    <n v="10352"/>
    <m/>
    <m/>
    <n v="2637.56"/>
    <n v="5262"/>
    <m/>
    <m/>
  </r>
  <r>
    <x v="5"/>
    <n v="51.8"/>
    <n v="30057"/>
    <m/>
    <m/>
    <n v="2058.48"/>
    <n v="6377"/>
    <m/>
    <m/>
  </r>
  <r>
    <x v="6"/>
    <n v="137.88"/>
    <n v="10396"/>
    <m/>
    <m/>
    <n v="3599.63"/>
    <n v="2029"/>
    <m/>
    <m/>
  </r>
  <r>
    <x v="7"/>
    <n v="52.94"/>
    <n v="37274"/>
    <m/>
    <m/>
    <n v="5760.71"/>
    <n v="4507"/>
    <m/>
    <m/>
  </r>
  <r>
    <x v="8"/>
    <n v="111.79"/>
    <n v="6239"/>
    <n v="1433.91"/>
    <n v="4.3499999999999996"/>
    <n v="3815.05"/>
    <n v="1738"/>
    <n v="150.85"/>
    <n v="11.52"/>
  </r>
  <r>
    <x v="9"/>
    <n v="165.09"/>
    <n v="10936"/>
    <n v="553.86"/>
    <n v="19.75"/>
    <n v="3481.64"/>
    <n v="4085"/>
    <n v="70.3"/>
    <n v="58.11"/>
  </r>
  <r>
    <x v="10"/>
    <n v="88.24"/>
    <n v="11657"/>
    <n v="972.15"/>
    <n v="11.99"/>
    <n v="656.66"/>
    <n v="4575"/>
    <n v="332.85"/>
    <n v="13.75"/>
  </r>
  <r>
    <x v="11"/>
    <n v="117.42"/>
    <n v="12968"/>
    <n v="656.73"/>
    <n v="19.75"/>
    <n v="1464.99"/>
    <n v="6591"/>
    <n v="103.56"/>
    <n v="63.65"/>
  </r>
  <r>
    <x v="12"/>
    <n v="173.7"/>
    <n v="9122"/>
    <n v="631.12"/>
    <n v="14.45"/>
    <n v="4670.05"/>
    <n v="2227"/>
    <n v="96.17"/>
    <n v="23.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33.62"/>
    <n v="10168"/>
    <m/>
    <m/>
    <n v="2586.7600000000002"/>
  </r>
  <r>
    <x v="1"/>
    <n v="45.76"/>
    <n v="32112"/>
    <m/>
    <m/>
    <n v="1386.39"/>
  </r>
  <r>
    <x v="2"/>
    <n v="127.76"/>
    <n v="9839"/>
    <m/>
    <m/>
    <n v="885.22"/>
  </r>
  <r>
    <x v="3"/>
    <n v="55.41"/>
    <n v="35920"/>
    <n v="502.43"/>
    <n v="71.489999999999995"/>
    <n v="4779.3"/>
  </r>
  <r>
    <x v="4"/>
    <n v="153.88"/>
    <n v="10352"/>
    <m/>
    <m/>
    <n v="2637.56"/>
  </r>
  <r>
    <x v="5"/>
    <n v="51.8"/>
    <n v="30057"/>
    <m/>
    <m/>
    <n v="2058.48"/>
  </r>
  <r>
    <x v="6"/>
    <n v="137.88"/>
    <n v="10396"/>
    <m/>
    <m/>
    <n v="3599.63"/>
  </r>
  <r>
    <x v="7"/>
    <n v="52.94"/>
    <n v="37274"/>
    <m/>
    <m/>
    <n v="5760.71"/>
  </r>
  <r>
    <x v="8"/>
    <n v="111.79"/>
    <n v="6239"/>
    <n v="1433.91"/>
    <n v="4.3499999999999996"/>
    <n v="3815.05"/>
  </r>
  <r>
    <x v="9"/>
    <n v="165.09"/>
    <n v="10936"/>
    <n v="553.86"/>
    <n v="19.75"/>
    <n v="3481.64"/>
  </r>
  <r>
    <x v="10"/>
    <n v="88.24"/>
    <n v="11657"/>
    <n v="972.15"/>
    <n v="11.99"/>
    <n v="656.66"/>
  </r>
  <r>
    <x v="11"/>
    <n v="117.42"/>
    <n v="12968"/>
    <n v="656.73"/>
    <n v="19.75"/>
    <n v="1464.99"/>
  </r>
  <r>
    <x v="12"/>
    <n v="173.7"/>
    <n v="9122"/>
    <n v="631.12"/>
    <n v="14.45"/>
    <n v="467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9821C-4AAD-4B7A-89BF-B6F792D64CD3}" name="PivotTable1" cacheId="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1">
  <location ref="B2:C16" firstHeaderRow="1" firstDataRow="1" firstDataCol="1"/>
  <pivotFields count="6">
    <pivotField axis="axisRow" showAll="0" sortType="ascending">
      <items count="25">
        <item m="1" x="16"/>
        <item m="1" x="23"/>
        <item m="1" x="15"/>
        <item m="1" x="13"/>
        <item x="0"/>
        <item x="1"/>
        <item x="2"/>
        <item m="1" x="20"/>
        <item m="1" x="22"/>
        <item m="1" x="14"/>
        <item m="1" x="18"/>
        <item x="3"/>
        <item m="1" x="21"/>
        <item x="5"/>
        <item m="1" x="17"/>
        <item m="1" x="19"/>
        <item x="4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0"/>
  </rowFields>
  <rowItems count="14">
    <i>
      <x v="5"/>
    </i>
    <i>
      <x v="13"/>
    </i>
    <i>
      <x v="18"/>
    </i>
    <i>
      <x v="11"/>
    </i>
    <i>
      <x v="21"/>
    </i>
    <i>
      <x v="19"/>
    </i>
    <i>
      <x v="22"/>
    </i>
    <i>
      <x v="6"/>
    </i>
    <i>
      <x v="4"/>
    </i>
    <i>
      <x v="17"/>
    </i>
    <i>
      <x v="16"/>
    </i>
    <i>
      <x v="20"/>
    </i>
    <i>
      <x v="23"/>
    </i>
    <i t="grand">
      <x/>
    </i>
  </rowItems>
  <colItems count="1">
    <i/>
  </colItems>
  <dataFields count="1">
    <dataField name="Summe von PES ST" fld="1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B440A-B501-4946-B14C-754D93D31B67}" name="PivotTable1" cacheId="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0">
  <location ref="B2:C16" firstHeaderRow="1" firstDataRow="1" firstDataCol="1"/>
  <pivotFields count="6">
    <pivotField axis="axisRow" showAll="0" sortType="descending">
      <items count="25">
        <item m="1" x="16"/>
        <item m="1" x="23"/>
        <item m="1" x="15"/>
        <item m="1" x="13"/>
        <item x="0"/>
        <item x="1"/>
        <item x="2"/>
        <item m="1" x="20"/>
        <item m="1" x="22"/>
        <item m="1" x="14"/>
        <item m="1" x="18"/>
        <item x="3"/>
        <item m="1" x="21"/>
        <item x="5"/>
        <item m="1" x="17"/>
        <item m="1" x="19"/>
        <item x="4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0"/>
  </rowFields>
  <rowItems count="14">
    <i>
      <x v="18"/>
    </i>
    <i>
      <x v="11"/>
    </i>
    <i>
      <x v="5"/>
    </i>
    <i>
      <x v="13"/>
    </i>
    <i>
      <x v="22"/>
    </i>
    <i>
      <x v="21"/>
    </i>
    <i>
      <x v="20"/>
    </i>
    <i>
      <x v="17"/>
    </i>
    <i>
      <x v="16"/>
    </i>
    <i>
      <x v="4"/>
    </i>
    <i>
      <x v="6"/>
    </i>
    <i>
      <x v="23"/>
    </i>
    <i>
      <x v="19"/>
    </i>
    <i t="grand">
      <x/>
    </i>
  </rowItems>
  <colItems count="1">
    <i/>
  </colItems>
  <dataFields count="1">
    <dataField name="Summe von Consumption ST" fld="2" baseField="0" baseItem="0" numFmtId="3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41E7C-5AB2-4580-B381-A37610DCF2EB}" name="PivotTable1" cacheId="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2">
  <location ref="B2:C16" firstHeaderRow="1" firstDataRow="1" firstDataCol="1"/>
  <pivotFields count="6">
    <pivotField axis="axisRow" showAll="0" sortType="ascending">
      <items count="25">
        <item m="1" x="16"/>
        <item m="1" x="23"/>
        <item m="1" x="15"/>
        <item m="1" x="13"/>
        <item x="0"/>
        <item x="1"/>
        <item x="2"/>
        <item m="1" x="20"/>
        <item m="1" x="22"/>
        <item m="1" x="14"/>
        <item m="1" x="18"/>
        <item x="3"/>
        <item m="1" x="21"/>
        <item x="5"/>
        <item m="1" x="17"/>
        <item m="1" x="19"/>
        <item x="4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14">
    <i>
      <x v="21"/>
    </i>
    <i>
      <x v="6"/>
    </i>
    <i>
      <x v="5"/>
    </i>
    <i>
      <x v="22"/>
    </i>
    <i>
      <x v="13"/>
    </i>
    <i>
      <x v="4"/>
    </i>
    <i>
      <x v="16"/>
    </i>
    <i>
      <x v="20"/>
    </i>
    <i>
      <x v="17"/>
    </i>
    <i>
      <x v="19"/>
    </i>
    <i>
      <x v="23"/>
    </i>
    <i>
      <x v="11"/>
    </i>
    <i>
      <x v="18"/>
    </i>
    <i t="grand">
      <x/>
    </i>
  </rowItems>
  <colItems count="1">
    <i/>
  </colItems>
  <dataFields count="1">
    <dataField name="Summe von PES MT" fld="5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254DA-8EFF-4861-8DBF-B2F3ACC4A6C4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2">
  <location ref="B2:C16" firstHeaderRow="1" firstDataRow="1" firstDataCol="1"/>
  <pivotFields count="9">
    <pivotField axis="axisRow" showAll="0" sortType="descending">
      <items count="15">
        <item x="0"/>
        <item x="1"/>
        <item x="2"/>
        <item x="3"/>
        <item x="5"/>
        <item m="1" x="13"/>
        <item x="4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4">
    <i>
      <x v="1"/>
    </i>
    <i>
      <x v="12"/>
    </i>
    <i>
      <x v="4"/>
    </i>
    <i>
      <x v="3"/>
    </i>
    <i>
      <x v="6"/>
    </i>
    <i>
      <x v="11"/>
    </i>
    <i>
      <x v="8"/>
    </i>
    <i>
      <x v="10"/>
    </i>
    <i>
      <x v="2"/>
    </i>
    <i>
      <x/>
    </i>
    <i>
      <x v="13"/>
    </i>
    <i>
      <x v="7"/>
    </i>
    <i>
      <x v="9"/>
    </i>
    <i t="grand">
      <x/>
    </i>
  </rowItems>
  <colItems count="1">
    <i/>
  </colItems>
  <dataFields count="1">
    <dataField name="Summe von Consumption MT" fld="6" baseField="0" baseItem="0"/>
  </dataFields>
  <chartFormats count="1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3:P16" totalsRowShown="0">
  <autoFilter ref="B3:P16" xr:uid="{D71527BF-35EF-41E4-9E51-2CB3A9570C24}"/>
  <tableColumns count="15">
    <tableColumn id="9" xr3:uid="{930AA11C-DBAD-449C-9AAB-58413DD653FF}" name="Reference-No."/>
    <tableColumn id="1" xr3:uid="{4EB90E3D-8138-420D-9685-23ED5E0CD304}" name="Post-No"/>
    <tableColumn id="2" xr3:uid="{92C57538-460C-4E03-9CB9-83B07236AA32}" name="CPU"/>
    <tableColumn id="3" xr3:uid="{F26113B1-1044-4D8E-AAF2-786269A14A78}" name="User"/>
    <tableColumn id="11" xr3:uid="{C9A1EC67-185F-4C31-82BF-1FD4E60EEEB8}" name="Bemerkung" dataDxfId="1"/>
    <tableColumn id="10" xr3:uid="{17D81176-3AE4-44FC-9069-C773914DD128}" name="GraphLabel" dataDxfId="2">
      <calculatedColumnFormula>GeneralTable[[#This Row],[CPU]] &amp; " [" &amp;GeneralTable[[#This Row],[Reference-No.]] &amp; "]"</calculatedColumnFormula>
    </tableColumn>
    <tableColumn id="4" xr3:uid="{DC9686E4-85C0-47F0-8897-2265DDE0051D}" name="PES ST"/>
    <tableColumn id="6" xr3:uid="{374DB514-59D1-4DD5-9B7D-7CBBDA45F154}" name="Consumption ST"/>
    <tableColumn id="13" xr3:uid="{10E1BD7B-CAF9-42F5-8914-D1310D8226D9}" name="Duration ST"/>
    <tableColumn id="14" xr3:uid="{24DAABC1-44C6-41F4-932F-8FE2CC1373D1}" name="Average Power ST"/>
    <tableColumn id="5" xr3:uid="{12E62267-0D7D-4CE4-BBC7-A7856D373EEC}" name="PES MT"/>
    <tableColumn id="7" xr3:uid="{601EDF6E-3CF8-4495-BCA8-F12B64C740B5}" name="Consumption MT"/>
    <tableColumn id="15" xr3:uid="{CE683E5F-B131-497D-9152-9159DF956534}" name="Duration MT"/>
    <tableColumn id="16" xr3:uid="{27A65197-EB92-4DD2-BC96-E7065F4BE0F9}" name="Average Power MT"/>
    <tableColumn id="8" xr3:uid="{7CD33795-D9C5-445A-86EB-6454E2C11F57}" name="BB-Code" dataDxfId="0">
      <calculatedColumnFormula>GeneralTable[[#This Row],[Reference-No.]]&amp;"|"&amp;GeneralTable[[#This Row],[CPU]]&amp;"|"&amp;GeneralTable[[#This Row],[User]]&amp;"|"&amp;GeneralTable[[#This Row],[Bemerkung]]&amp;"|"&amp;GeneralTable[[#This Row],[Post-No]]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16"/>
  <sheetViews>
    <sheetView zoomScale="88" workbookViewId="0">
      <selection activeCell="A16" sqref="A16"/>
    </sheetView>
  </sheetViews>
  <sheetFormatPr baseColWidth="10" defaultColWidth="8.88671875" defaultRowHeight="14.4" x14ac:dyDescent="0.3"/>
  <cols>
    <col min="1" max="1" width="5.5546875" customWidth="1"/>
    <col min="2" max="2" width="15.6640625" bestFit="1" customWidth="1"/>
    <col min="3" max="3" width="10.33203125" bestFit="1" customWidth="1"/>
    <col min="4" max="4" width="28.44140625" bestFit="1" customWidth="1"/>
    <col min="5" max="5" width="11.77734375" bestFit="1" customWidth="1"/>
    <col min="6" max="6" width="36" customWidth="1"/>
    <col min="7" max="7" width="30.109375" bestFit="1" customWidth="1"/>
    <col min="8" max="8" width="9.109375" bestFit="1" customWidth="1"/>
    <col min="9" max="9" width="17.44140625" bestFit="1" customWidth="1"/>
    <col min="10" max="10" width="13.6640625" bestFit="1" customWidth="1"/>
    <col min="11" max="11" width="19.21875" bestFit="1" customWidth="1"/>
    <col min="12" max="12" width="9.88671875" bestFit="1" customWidth="1"/>
    <col min="13" max="13" width="18.21875" bestFit="1" customWidth="1"/>
    <col min="14" max="14" width="14.33203125" bestFit="1" customWidth="1"/>
    <col min="15" max="15" width="19.88671875" bestFit="1" customWidth="1"/>
    <col min="16" max="16" width="76.88671875" bestFit="1" customWidth="1"/>
    <col min="17" max="17" width="44.33203125" bestFit="1" customWidth="1"/>
    <col min="19" max="19" width="27.44140625" bestFit="1" customWidth="1"/>
    <col min="20" max="20" width="17.21875" bestFit="1" customWidth="1"/>
  </cols>
  <sheetData>
    <row r="3" spans="2:16" x14ac:dyDescent="0.3">
      <c r="B3" t="s">
        <v>22</v>
      </c>
      <c r="C3" t="s">
        <v>1</v>
      </c>
      <c r="D3" t="s">
        <v>0</v>
      </c>
      <c r="E3" t="s">
        <v>2</v>
      </c>
      <c r="F3" t="s">
        <v>41</v>
      </c>
      <c r="G3" t="s">
        <v>14</v>
      </c>
      <c r="H3" t="s">
        <v>3</v>
      </c>
      <c r="I3" t="s">
        <v>5</v>
      </c>
      <c r="J3" t="s">
        <v>33</v>
      </c>
      <c r="K3" t="s">
        <v>34</v>
      </c>
      <c r="L3" t="s">
        <v>4</v>
      </c>
      <c r="M3" t="s">
        <v>6</v>
      </c>
      <c r="N3" t="s">
        <v>35</v>
      </c>
      <c r="O3" t="s">
        <v>36</v>
      </c>
      <c r="P3" t="s">
        <v>7</v>
      </c>
    </row>
    <row r="4" spans="2:16" ht="28.8" x14ac:dyDescent="0.3">
      <c r="B4">
        <v>1</v>
      </c>
      <c r="C4">
        <v>3</v>
      </c>
      <c r="D4" t="s">
        <v>12</v>
      </c>
      <c r="E4" t="s">
        <v>8</v>
      </c>
      <c r="F4" s="6" t="s">
        <v>45</v>
      </c>
      <c r="G4" t="str">
        <f>GeneralTable[[#This Row],[CPU]] &amp; " [" &amp;GeneralTable[[#This Row],[Reference-No.]] &amp; "]"</f>
        <v>AMD Ryzen 7 4700U (Renoir) [1]</v>
      </c>
      <c r="H4">
        <v>133.62</v>
      </c>
      <c r="I4">
        <v>10168</v>
      </c>
      <c r="L4">
        <v>2586.7600000000002</v>
      </c>
      <c r="M4">
        <v>2649</v>
      </c>
      <c r="P4" t="str">
        <f>GeneralTable[[#This Row],[Reference-No.]]&amp;"|"&amp;GeneralTable[[#This Row],[CPU]]&amp;"|"&amp;GeneralTable[[#This Row],[User]]&amp;"|"&amp;GeneralTable[[#This Row],[Bemerkung]]&amp;"|"&amp;GeneralTable[[#This Row],[Post-No]]</f>
        <v>1|AMD Ryzen 7 4700U (Renoir)|CrazyIvan|Battery / Better efficiency / HP: recommended|3</v>
      </c>
    </row>
    <row r="5" spans="2:16" x14ac:dyDescent="0.3">
      <c r="B5">
        <v>2</v>
      </c>
      <c r="C5">
        <v>6</v>
      </c>
      <c r="D5" t="s">
        <v>13</v>
      </c>
      <c r="E5" t="s">
        <v>9</v>
      </c>
      <c r="F5" s="6"/>
      <c r="G5" t="str">
        <f>GeneralTable[[#This Row],[CPU]] &amp; " [" &amp;GeneralTable[[#This Row],[Reference-No.]] &amp; "]"</f>
        <v>AMD Ryzen 5 3600 (Matisse) [2]</v>
      </c>
      <c r="H5">
        <v>45.76</v>
      </c>
      <c r="I5">
        <v>32112</v>
      </c>
      <c r="L5">
        <v>1386.39</v>
      </c>
      <c r="M5">
        <v>7223</v>
      </c>
      <c r="P5" t="str">
        <f>GeneralTable[[#This Row],[Reference-No.]]&amp;"|"&amp;GeneralTable[[#This Row],[CPU]]&amp;"|"&amp;GeneralTable[[#This Row],[User]]&amp;"|"&amp;GeneralTable[[#This Row],[Bemerkung]]&amp;"|"&amp;GeneralTable[[#This Row],[Post-No]]</f>
        <v>2|AMD Ryzen 5 3600 (Matisse)|Lyka||6</v>
      </c>
    </row>
    <row r="6" spans="2:16" x14ac:dyDescent="0.3">
      <c r="B6">
        <v>3</v>
      </c>
      <c r="C6">
        <v>7</v>
      </c>
      <c r="D6" t="s">
        <v>11</v>
      </c>
      <c r="E6" t="s">
        <v>10</v>
      </c>
      <c r="F6" s="6"/>
      <c r="G6" t="str">
        <f>GeneralTable[[#This Row],[CPU]] &amp; " [" &amp;GeneralTable[[#This Row],[Reference-No.]] &amp; "]"</f>
        <v>Intel i7 1065G (IceLake) [3]</v>
      </c>
      <c r="H6">
        <v>127.76</v>
      </c>
      <c r="I6">
        <v>9839</v>
      </c>
      <c r="L6">
        <v>885.22</v>
      </c>
      <c r="M6">
        <v>3912</v>
      </c>
      <c r="P6" t="str">
        <f>GeneralTable[[#This Row],[Reference-No.]]&amp;"|"&amp;GeneralTable[[#This Row],[CPU]]&amp;"|"&amp;GeneralTable[[#This Row],[User]]&amp;"|"&amp;GeneralTable[[#This Row],[Bemerkung]]&amp;"|"&amp;GeneralTable[[#This Row],[Post-No]]</f>
        <v>3|Intel i7 1065G (IceLake)|Naitsabes||7</v>
      </c>
    </row>
    <row r="7" spans="2:16" x14ac:dyDescent="0.3">
      <c r="B7">
        <v>4</v>
      </c>
      <c r="C7">
        <v>14</v>
      </c>
      <c r="D7" t="s">
        <v>30</v>
      </c>
      <c r="E7" t="s">
        <v>25</v>
      </c>
      <c r="F7" s="6"/>
      <c r="G7" t="str">
        <f>GeneralTable[[#This Row],[CPU]] &amp; " [" &amp;GeneralTable[[#This Row],[Reference-No.]] &amp; "]"</f>
        <v>AMD Razyen 9 5950X (Vermeer) [4]</v>
      </c>
      <c r="H7">
        <v>55.41</v>
      </c>
      <c r="I7">
        <v>35920</v>
      </c>
      <c r="J7">
        <v>502.43</v>
      </c>
      <c r="K7">
        <v>71.489999999999995</v>
      </c>
      <c r="L7">
        <v>4779.3</v>
      </c>
      <c r="M7">
        <v>6242</v>
      </c>
      <c r="N7">
        <v>33.520000000000003</v>
      </c>
      <c r="O7">
        <v>186.22</v>
      </c>
      <c r="P7" t="str">
        <f>GeneralTable[[#This Row],[Reference-No.]]&amp;"|"&amp;GeneralTable[[#This Row],[CPU]]&amp;"|"&amp;GeneralTable[[#This Row],[User]]&amp;"|"&amp;GeneralTable[[#This Row],[Bemerkung]]&amp;"|"&amp;GeneralTable[[#This Row],[Post-No]]</f>
        <v>4|AMD Razyen 9 5950X (Vermeer)|dosenfisch24||14</v>
      </c>
    </row>
    <row r="8" spans="2:16" x14ac:dyDescent="0.3">
      <c r="B8">
        <v>5</v>
      </c>
      <c r="C8">
        <v>18</v>
      </c>
      <c r="D8" t="s">
        <v>37</v>
      </c>
      <c r="E8" t="s">
        <v>18</v>
      </c>
      <c r="F8" s="6"/>
      <c r="G8" s="1" t="str">
        <f>GeneralTable[[#This Row],[CPU]] &amp; " [" &amp;GeneralTable[[#This Row],[Reference-No.]] &amp; "]"</f>
        <v>AMDRyzen 7 4750G (Renoir) [5]</v>
      </c>
      <c r="H8">
        <v>153.88</v>
      </c>
      <c r="I8">
        <v>10352</v>
      </c>
      <c r="L8">
        <v>2637.56</v>
      </c>
      <c r="M8">
        <v>5262</v>
      </c>
      <c r="P8" t="str">
        <f>GeneralTable[[#This Row],[Reference-No.]]&amp;"|"&amp;GeneralTable[[#This Row],[CPU]]&amp;"|"&amp;GeneralTable[[#This Row],[User]]&amp;"|"&amp;GeneralTable[[#This Row],[Bemerkung]]&amp;"|"&amp;GeneralTable[[#This Row],[Post-No]]</f>
        <v>5|AMDRyzen 7 4750G (Renoir)|Poekel||18</v>
      </c>
    </row>
    <row r="9" spans="2:16" x14ac:dyDescent="0.3">
      <c r="B9">
        <v>6</v>
      </c>
      <c r="C9">
        <v>27</v>
      </c>
      <c r="D9" t="s">
        <v>23</v>
      </c>
      <c r="E9" t="s">
        <v>24</v>
      </c>
      <c r="F9" s="6"/>
      <c r="G9" s="1" t="str">
        <f>GeneralTable[[#This Row],[CPU]] &amp; " [" &amp;GeneralTable[[#This Row],[Reference-No.]] &amp; "]"</f>
        <v>AMD Razyen 7 3700X (Matisse) [6]</v>
      </c>
      <c r="H9">
        <v>51.8</v>
      </c>
      <c r="I9">
        <v>30057</v>
      </c>
      <c r="L9">
        <v>2058.48</v>
      </c>
      <c r="M9">
        <v>6377</v>
      </c>
      <c r="P9" s="1" t="str">
        <f>GeneralTable[[#This Row],[Reference-No.]]&amp;"|"&amp;GeneralTable[[#This Row],[CPU]]&amp;"|"&amp;GeneralTable[[#This Row],[User]]&amp;"|"&amp;GeneralTable[[#This Row],[Bemerkung]]&amp;"|"&amp;GeneralTable[[#This Row],[Post-No]]</f>
        <v>6|AMD Razyen 7 3700X (Matisse)|Tigershark||27</v>
      </c>
    </row>
    <row r="10" spans="2:16" x14ac:dyDescent="0.3">
      <c r="B10">
        <v>7</v>
      </c>
      <c r="C10">
        <v>29</v>
      </c>
      <c r="D10" t="s">
        <v>38</v>
      </c>
      <c r="E10" t="s">
        <v>25</v>
      </c>
      <c r="F10" s="6"/>
      <c r="G10" s="1" t="str">
        <f>GeneralTable[[#This Row],[CPU]] &amp; " [" &amp;GeneralTable[[#This Row],[Reference-No.]] &amp; "]"</f>
        <v>AMD Ryzen 7 4750U (Renoir) [7]</v>
      </c>
      <c r="H10">
        <v>137.88</v>
      </c>
      <c r="I10">
        <v>10396</v>
      </c>
      <c r="L10">
        <v>3599.63</v>
      </c>
      <c r="M10">
        <v>2029</v>
      </c>
      <c r="P10" s="1" t="str">
        <f>GeneralTable[[#This Row],[Reference-No.]]&amp;"|"&amp;GeneralTable[[#This Row],[CPU]]&amp;"|"&amp;GeneralTable[[#This Row],[User]]&amp;"|"&amp;GeneralTable[[#This Row],[Bemerkung]]&amp;"|"&amp;GeneralTable[[#This Row],[Post-No]]</f>
        <v>7|AMD Ryzen 7 4750U (Renoir)|dosenfisch24||29</v>
      </c>
    </row>
    <row r="11" spans="2:16" x14ac:dyDescent="0.3">
      <c r="B11">
        <v>8</v>
      </c>
      <c r="C11">
        <v>32</v>
      </c>
      <c r="D11" t="s">
        <v>30</v>
      </c>
      <c r="E11" t="s">
        <v>26</v>
      </c>
      <c r="F11" s="6"/>
      <c r="G11" s="1" t="str">
        <f>GeneralTable[[#This Row],[CPU]] &amp; " [" &amp;GeneralTable[[#This Row],[Reference-No.]] &amp; "]"</f>
        <v>AMD Razyen 9 5950X (Vermeer) [8]</v>
      </c>
      <c r="H11">
        <v>52.94</v>
      </c>
      <c r="I11">
        <v>37274</v>
      </c>
      <c r="L11">
        <v>5760.71</v>
      </c>
      <c r="M11">
        <v>4507</v>
      </c>
      <c r="P11" s="1" t="str">
        <f>GeneralTable[[#This Row],[Reference-No.]]&amp;"|"&amp;GeneralTable[[#This Row],[CPU]]&amp;"|"&amp;GeneralTable[[#This Row],[User]]&amp;"|"&amp;GeneralTable[[#This Row],[Bemerkung]]&amp;"|"&amp;GeneralTable[[#This Row],[Post-No]]</f>
        <v>8|AMD Razyen 9 5950X (Vermeer)|Sweepi||32</v>
      </c>
    </row>
    <row r="12" spans="2:16" x14ac:dyDescent="0.3">
      <c r="B12">
        <v>9</v>
      </c>
      <c r="C12">
        <v>42</v>
      </c>
      <c r="D12" t="s">
        <v>44</v>
      </c>
      <c r="E12" t="s">
        <v>42</v>
      </c>
      <c r="F12" s="6" t="s">
        <v>43</v>
      </c>
      <c r="G12" s="1" t="str">
        <f>GeneralTable[[#This Row],[CPU]] &amp; " [" &amp;GeneralTable[[#This Row],[Reference-No.]] &amp; "]"</f>
        <v>AMD Ryzen 9 5900HS (Cezanne) [9]</v>
      </c>
      <c r="H12">
        <v>111.79</v>
      </c>
      <c r="I12">
        <v>6239</v>
      </c>
      <c r="J12">
        <v>1433.91</v>
      </c>
      <c r="K12">
        <v>4.3499999999999996</v>
      </c>
      <c r="L12">
        <v>3815.05</v>
      </c>
      <c r="M12">
        <v>1738</v>
      </c>
      <c r="N12">
        <v>150.85</v>
      </c>
      <c r="O12">
        <v>11.52</v>
      </c>
      <c r="P12" s="1" t="str">
        <f>GeneralTable[[#This Row],[Reference-No.]]&amp;"|"&amp;GeneralTable[[#This Row],[CPU]]&amp;"|"&amp;GeneralTable[[#This Row],[User]]&amp;"|"&amp;GeneralTable[[#This Row],[Bemerkung]]&amp;"|"&amp;GeneralTable[[#This Row],[Post-No]]</f>
        <v>9|AMD Ryzen 9 5900HS (Cezanne)|Monkey|Energy saving mode|42</v>
      </c>
    </row>
    <row r="13" spans="2:16" x14ac:dyDescent="0.3">
      <c r="B13">
        <v>10</v>
      </c>
      <c r="C13">
        <v>44</v>
      </c>
      <c r="D13" t="s">
        <v>44</v>
      </c>
      <c r="E13" t="s">
        <v>42</v>
      </c>
      <c r="F13" s="6"/>
      <c r="G13" s="1" t="str">
        <f>GeneralTable[[#This Row],[CPU]] &amp; " [" &amp;GeneralTable[[#This Row],[Reference-No.]] &amp; "]"</f>
        <v>AMD Ryzen 9 5900HS (Cezanne) [10]</v>
      </c>
      <c r="H13">
        <v>165.09</v>
      </c>
      <c r="I13">
        <v>10936</v>
      </c>
      <c r="J13">
        <v>553.86</v>
      </c>
      <c r="K13">
        <v>19.75</v>
      </c>
      <c r="L13">
        <v>3481.64</v>
      </c>
      <c r="M13">
        <v>4085</v>
      </c>
      <c r="N13">
        <v>70.3</v>
      </c>
      <c r="O13">
        <v>58.11</v>
      </c>
      <c r="P13" s="1" t="str">
        <f>GeneralTable[[#This Row],[Reference-No.]]&amp;"|"&amp;GeneralTable[[#This Row],[CPU]]&amp;"|"&amp;GeneralTable[[#This Row],[User]]&amp;"|"&amp;GeneralTable[[#This Row],[Bemerkung]]&amp;"|"&amp;GeneralTable[[#This Row],[Post-No]]</f>
        <v>10|AMD Ryzen 9 5900HS (Cezanne)|Monkey||44</v>
      </c>
    </row>
    <row r="14" spans="2:16" x14ac:dyDescent="0.3">
      <c r="B14">
        <v>11</v>
      </c>
      <c r="C14">
        <v>54</v>
      </c>
      <c r="D14" t="s">
        <v>46</v>
      </c>
      <c r="E14" t="s">
        <v>47</v>
      </c>
      <c r="F14" s="6"/>
      <c r="G14" s="1" t="str">
        <f>GeneralTable[[#This Row],[CPU]] &amp; " [" &amp;GeneralTable[[#This Row],[Reference-No.]] &amp; "]"</f>
        <v>Intel Core i5-8365U (WHL) [11]</v>
      </c>
      <c r="H14">
        <v>88.24</v>
      </c>
      <c r="I14">
        <v>11657</v>
      </c>
      <c r="J14">
        <v>972.15</v>
      </c>
      <c r="K14">
        <v>11.99</v>
      </c>
      <c r="L14">
        <v>656.66</v>
      </c>
      <c r="M14">
        <v>4575</v>
      </c>
      <c r="N14">
        <v>332.85</v>
      </c>
      <c r="O14">
        <v>13.75</v>
      </c>
      <c r="P14" s="1" t="str">
        <f>GeneralTable[[#This Row],[Reference-No.]]&amp;"|"&amp;GeneralTable[[#This Row],[CPU]]&amp;"|"&amp;GeneralTable[[#This Row],[User]]&amp;"|"&amp;GeneralTable[[#This Row],[Bemerkung]]&amp;"|"&amp;GeneralTable[[#This Row],[Post-No]]</f>
        <v>11|Intel Core i5-8365U (WHL)|MD_Enigma||54</v>
      </c>
    </row>
    <row r="15" spans="2:16" x14ac:dyDescent="0.3">
      <c r="B15">
        <v>12</v>
      </c>
      <c r="C15">
        <v>60</v>
      </c>
      <c r="D15" t="s">
        <v>48</v>
      </c>
      <c r="E15" t="s">
        <v>24</v>
      </c>
      <c r="F15" s="6"/>
      <c r="G15" s="1" t="str">
        <f>GeneralTable[[#This Row],[CPU]] &amp; " [" &amp;GeneralTable[[#This Row],[Reference-No.]] &amp; "]"</f>
        <v>AMD Ryzen 5 PRO 4650G (Renoir) [12]</v>
      </c>
      <c r="H15">
        <v>117.42</v>
      </c>
      <c r="I15">
        <v>12968</v>
      </c>
      <c r="J15">
        <v>656.73</v>
      </c>
      <c r="K15">
        <v>19.75</v>
      </c>
      <c r="L15">
        <v>1464.99</v>
      </c>
      <c r="M15">
        <v>6591</v>
      </c>
      <c r="N15">
        <v>103.56</v>
      </c>
      <c r="O15">
        <v>63.65</v>
      </c>
      <c r="P15" s="1" t="str">
        <f>GeneralTable[[#This Row],[Reference-No.]]&amp;"|"&amp;GeneralTable[[#This Row],[CPU]]&amp;"|"&amp;GeneralTable[[#This Row],[User]]&amp;"|"&amp;GeneralTable[[#This Row],[Bemerkung]]&amp;"|"&amp;GeneralTable[[#This Row],[Post-No]]</f>
        <v>12|AMD Ryzen 5 PRO 4650G (Renoir)|Tigershark||60</v>
      </c>
    </row>
    <row r="16" spans="2:16" x14ac:dyDescent="0.3">
      <c r="B16">
        <v>13</v>
      </c>
      <c r="C16">
        <v>47</v>
      </c>
      <c r="D16" t="s">
        <v>37</v>
      </c>
      <c r="E16" t="s">
        <v>18</v>
      </c>
      <c r="F16" s="6" t="s">
        <v>49</v>
      </c>
      <c r="G16" s="1" t="str">
        <f>GeneralTable[[#This Row],[CPU]] &amp; " [" &amp;GeneralTable[[#This Row],[Reference-No.]] &amp; "]"</f>
        <v>AMDRyzen 7 4750G (Renoir) [13]</v>
      </c>
      <c r="H16">
        <v>173.7</v>
      </c>
      <c r="I16">
        <v>9122</v>
      </c>
      <c r="J16">
        <v>631.12</v>
      </c>
      <c r="K16">
        <v>14.45</v>
      </c>
      <c r="L16">
        <v>4670.05</v>
      </c>
      <c r="M16">
        <v>2227</v>
      </c>
      <c r="N16">
        <v>96.17</v>
      </c>
      <c r="O16">
        <v>23.15</v>
      </c>
      <c r="P16" s="1" t="str">
        <f>GeneralTable[[#This Row],[Reference-No.]]&amp;"|"&amp;GeneralTable[[#This Row],[CPU]]&amp;"|"&amp;GeneralTable[[#This Row],[User]]&amp;"|"&amp;GeneralTable[[#This Row],[Bemerkung]]&amp;"|"&amp;GeneralTable[[#This Row],[Post-No]]</f>
        <v>13|AMDRyzen 7 4750G (Renoir)|Poekel|25W|47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2:C16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32.33203125" bestFit="1" customWidth="1"/>
    <col min="3" max="3" width="17.21875" bestFit="1" customWidth="1"/>
    <col min="4" max="4" width="4.44140625" customWidth="1"/>
  </cols>
  <sheetData>
    <row r="2" spans="2:3" ht="27" customHeight="1" x14ac:dyDescent="0.3">
      <c r="B2" s="2" t="s">
        <v>15</v>
      </c>
      <c r="C2" t="s">
        <v>17</v>
      </c>
    </row>
    <row r="3" spans="2:3" ht="27" customHeight="1" x14ac:dyDescent="0.3">
      <c r="B3" s="3" t="s">
        <v>27</v>
      </c>
      <c r="C3" s="4">
        <v>45.76</v>
      </c>
    </row>
    <row r="4" spans="2:3" ht="27" customHeight="1" x14ac:dyDescent="0.3">
      <c r="B4" s="3" t="s">
        <v>31</v>
      </c>
      <c r="C4" s="4">
        <v>51.8</v>
      </c>
    </row>
    <row r="5" spans="2:3" ht="27" customHeight="1" x14ac:dyDescent="0.3">
      <c r="B5" s="3" t="s">
        <v>52</v>
      </c>
      <c r="C5" s="4">
        <v>52.94</v>
      </c>
    </row>
    <row r="6" spans="2:3" ht="27" customHeight="1" x14ac:dyDescent="0.3">
      <c r="B6" s="3" t="s">
        <v>32</v>
      </c>
      <c r="C6" s="4">
        <v>55.41</v>
      </c>
    </row>
    <row r="7" spans="2:3" ht="27" customHeight="1" x14ac:dyDescent="0.3">
      <c r="B7" s="3" t="s">
        <v>51</v>
      </c>
      <c r="C7" s="4">
        <v>88.24</v>
      </c>
    </row>
    <row r="8" spans="2:3" ht="27" customHeight="1" x14ac:dyDescent="0.3">
      <c r="B8" s="3" t="s">
        <v>55</v>
      </c>
      <c r="C8" s="4">
        <v>111.79</v>
      </c>
    </row>
    <row r="9" spans="2:3" ht="27" customHeight="1" x14ac:dyDescent="0.3">
      <c r="B9" s="3" t="s">
        <v>50</v>
      </c>
      <c r="C9" s="4">
        <v>117.42</v>
      </c>
    </row>
    <row r="10" spans="2:3" ht="27" customHeight="1" x14ac:dyDescent="0.3">
      <c r="B10" s="3" t="s">
        <v>28</v>
      </c>
      <c r="C10" s="4">
        <v>127.76</v>
      </c>
    </row>
    <row r="11" spans="2:3" ht="27" customHeight="1" x14ac:dyDescent="0.3">
      <c r="B11" s="3" t="s">
        <v>29</v>
      </c>
      <c r="C11" s="4">
        <v>133.62</v>
      </c>
    </row>
    <row r="12" spans="2:3" ht="27" customHeight="1" x14ac:dyDescent="0.3">
      <c r="B12" s="3" t="s">
        <v>39</v>
      </c>
      <c r="C12" s="4">
        <v>137.88</v>
      </c>
    </row>
    <row r="13" spans="2:3" ht="27" customHeight="1" x14ac:dyDescent="0.3">
      <c r="B13" s="3" t="s">
        <v>40</v>
      </c>
      <c r="C13" s="4">
        <v>153.88</v>
      </c>
    </row>
    <row r="14" spans="2:3" ht="27" customHeight="1" x14ac:dyDescent="0.3">
      <c r="B14" s="3" t="s">
        <v>53</v>
      </c>
      <c r="C14" s="4">
        <v>165.09</v>
      </c>
    </row>
    <row r="15" spans="2:3" ht="27" customHeight="1" x14ac:dyDescent="0.3">
      <c r="B15" s="3" t="s">
        <v>54</v>
      </c>
      <c r="C15" s="4">
        <v>173.7</v>
      </c>
    </row>
    <row r="16" spans="2:3" ht="27" customHeight="1" x14ac:dyDescent="0.3">
      <c r="B16" s="3" t="s">
        <v>16</v>
      </c>
      <c r="C16" s="4">
        <v>1415.29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2:C16"/>
  <sheetViews>
    <sheetView workbookViewId="0">
      <selection activeCell="L4" sqref="L4"/>
    </sheetView>
  </sheetViews>
  <sheetFormatPr baseColWidth="10" defaultRowHeight="27" customHeight="1" x14ac:dyDescent="0.3"/>
  <cols>
    <col min="1" max="1" width="3.33203125" customWidth="1"/>
    <col min="2" max="2" width="32.33203125" bestFit="1" customWidth="1"/>
    <col min="3" max="3" width="25.5546875" bestFit="1" customWidth="1"/>
    <col min="4" max="4" width="4.44140625" customWidth="1"/>
  </cols>
  <sheetData>
    <row r="2" spans="2:3" ht="27" customHeight="1" x14ac:dyDescent="0.3">
      <c r="B2" s="2" t="s">
        <v>15</v>
      </c>
      <c r="C2" t="s">
        <v>20</v>
      </c>
    </row>
    <row r="3" spans="2:3" ht="27" customHeight="1" x14ac:dyDescent="0.3">
      <c r="B3" s="3" t="s">
        <v>52</v>
      </c>
      <c r="C3" s="5">
        <v>37274</v>
      </c>
    </row>
    <row r="4" spans="2:3" ht="27" customHeight="1" x14ac:dyDescent="0.3">
      <c r="B4" s="3" t="s">
        <v>32</v>
      </c>
      <c r="C4" s="5">
        <v>35920</v>
      </c>
    </row>
    <row r="5" spans="2:3" ht="27" customHeight="1" x14ac:dyDescent="0.3">
      <c r="B5" s="3" t="s">
        <v>27</v>
      </c>
      <c r="C5" s="5">
        <v>32112</v>
      </c>
    </row>
    <row r="6" spans="2:3" ht="27" customHeight="1" x14ac:dyDescent="0.3">
      <c r="B6" s="3" t="s">
        <v>31</v>
      </c>
      <c r="C6" s="5">
        <v>30057</v>
      </c>
    </row>
    <row r="7" spans="2:3" ht="27" customHeight="1" x14ac:dyDescent="0.3">
      <c r="B7" s="3" t="s">
        <v>50</v>
      </c>
      <c r="C7" s="5">
        <v>12968</v>
      </c>
    </row>
    <row r="8" spans="2:3" ht="27" customHeight="1" x14ac:dyDescent="0.3">
      <c r="B8" s="3" t="s">
        <v>51</v>
      </c>
      <c r="C8" s="5">
        <v>11657</v>
      </c>
    </row>
    <row r="9" spans="2:3" ht="27" customHeight="1" x14ac:dyDescent="0.3">
      <c r="B9" s="3" t="s">
        <v>53</v>
      </c>
      <c r="C9" s="5">
        <v>10936</v>
      </c>
    </row>
    <row r="10" spans="2:3" ht="27" customHeight="1" x14ac:dyDescent="0.3">
      <c r="B10" s="3" t="s">
        <v>39</v>
      </c>
      <c r="C10" s="5">
        <v>10396</v>
      </c>
    </row>
    <row r="11" spans="2:3" ht="27" customHeight="1" x14ac:dyDescent="0.3">
      <c r="B11" s="3" t="s">
        <v>40</v>
      </c>
      <c r="C11" s="5">
        <v>10352</v>
      </c>
    </row>
    <row r="12" spans="2:3" ht="27" customHeight="1" x14ac:dyDescent="0.3">
      <c r="B12" s="3" t="s">
        <v>29</v>
      </c>
      <c r="C12" s="5">
        <v>10168</v>
      </c>
    </row>
    <row r="13" spans="2:3" ht="27" customHeight="1" x14ac:dyDescent="0.3">
      <c r="B13" s="3" t="s">
        <v>28</v>
      </c>
      <c r="C13" s="5">
        <v>9839</v>
      </c>
    </row>
    <row r="14" spans="2:3" ht="27" customHeight="1" x14ac:dyDescent="0.3">
      <c r="B14" s="3" t="s">
        <v>54</v>
      </c>
      <c r="C14" s="5">
        <v>9122</v>
      </c>
    </row>
    <row r="15" spans="2:3" ht="27" customHeight="1" x14ac:dyDescent="0.3">
      <c r="B15" s="3" t="s">
        <v>55</v>
      </c>
      <c r="C15" s="5">
        <v>6239</v>
      </c>
    </row>
    <row r="16" spans="2:3" ht="27" customHeight="1" x14ac:dyDescent="0.3">
      <c r="B16" s="3" t="s">
        <v>16</v>
      </c>
      <c r="C16" s="5">
        <v>227040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2:C16"/>
  <sheetViews>
    <sheetView topLeftCell="A3" workbookViewId="0">
      <selection sqref="A1:XFD1048576"/>
    </sheetView>
  </sheetViews>
  <sheetFormatPr baseColWidth="10" defaultRowHeight="27" customHeight="1" x14ac:dyDescent="0.3"/>
  <cols>
    <col min="1" max="1" width="3.33203125" customWidth="1"/>
    <col min="2" max="2" width="32.33203125" bestFit="1" customWidth="1"/>
    <col min="3" max="3" width="18" bestFit="1" customWidth="1"/>
    <col min="4" max="4" width="4.44140625" customWidth="1"/>
  </cols>
  <sheetData>
    <row r="2" spans="2:3" ht="27" customHeight="1" x14ac:dyDescent="0.3">
      <c r="B2" s="2" t="s">
        <v>15</v>
      </c>
      <c r="C2" t="s">
        <v>19</v>
      </c>
    </row>
    <row r="3" spans="2:3" ht="27" customHeight="1" x14ac:dyDescent="0.3">
      <c r="B3" s="3" t="s">
        <v>51</v>
      </c>
      <c r="C3" s="4">
        <v>656.66</v>
      </c>
    </row>
    <row r="4" spans="2:3" ht="27" customHeight="1" x14ac:dyDescent="0.3">
      <c r="B4" s="3" t="s">
        <v>28</v>
      </c>
      <c r="C4" s="4">
        <v>885.22</v>
      </c>
    </row>
    <row r="5" spans="2:3" ht="27" customHeight="1" x14ac:dyDescent="0.3">
      <c r="B5" s="3" t="s">
        <v>27</v>
      </c>
      <c r="C5" s="4">
        <v>1386.39</v>
      </c>
    </row>
    <row r="6" spans="2:3" ht="27" customHeight="1" x14ac:dyDescent="0.3">
      <c r="B6" s="3" t="s">
        <v>50</v>
      </c>
      <c r="C6" s="4">
        <v>1464.99</v>
      </c>
    </row>
    <row r="7" spans="2:3" ht="27" customHeight="1" x14ac:dyDescent="0.3">
      <c r="B7" s="3" t="s">
        <v>31</v>
      </c>
      <c r="C7" s="4">
        <v>2058.48</v>
      </c>
    </row>
    <row r="8" spans="2:3" ht="27" customHeight="1" x14ac:dyDescent="0.3">
      <c r="B8" s="3" t="s">
        <v>29</v>
      </c>
      <c r="C8" s="4">
        <v>2586.7600000000002</v>
      </c>
    </row>
    <row r="9" spans="2:3" ht="27" customHeight="1" x14ac:dyDescent="0.3">
      <c r="B9" s="3" t="s">
        <v>40</v>
      </c>
      <c r="C9" s="4">
        <v>2637.56</v>
      </c>
    </row>
    <row r="10" spans="2:3" ht="27" customHeight="1" x14ac:dyDescent="0.3">
      <c r="B10" s="3" t="s">
        <v>53</v>
      </c>
      <c r="C10" s="4">
        <v>3481.64</v>
      </c>
    </row>
    <row r="11" spans="2:3" ht="27" customHeight="1" x14ac:dyDescent="0.3">
      <c r="B11" s="3" t="s">
        <v>39</v>
      </c>
      <c r="C11" s="4">
        <v>3599.63</v>
      </c>
    </row>
    <row r="12" spans="2:3" ht="27" customHeight="1" x14ac:dyDescent="0.3">
      <c r="B12" s="3" t="s">
        <v>55</v>
      </c>
      <c r="C12" s="4">
        <v>3815.05</v>
      </c>
    </row>
    <row r="13" spans="2:3" ht="27" customHeight="1" x14ac:dyDescent="0.3">
      <c r="B13" s="3" t="s">
        <v>54</v>
      </c>
      <c r="C13" s="4">
        <v>4670.05</v>
      </c>
    </row>
    <row r="14" spans="2:3" ht="27" customHeight="1" x14ac:dyDescent="0.3">
      <c r="B14" s="3" t="s">
        <v>32</v>
      </c>
      <c r="C14" s="4">
        <v>4779.3</v>
      </c>
    </row>
    <row r="15" spans="2:3" ht="27" customHeight="1" x14ac:dyDescent="0.3">
      <c r="B15" s="3" t="s">
        <v>52</v>
      </c>
      <c r="C15" s="4">
        <v>5760.71</v>
      </c>
    </row>
    <row r="16" spans="2:3" ht="27" customHeight="1" x14ac:dyDescent="0.3">
      <c r="B16" s="3" t="s">
        <v>16</v>
      </c>
      <c r="C16" s="4">
        <v>37782.44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2:C16"/>
  <sheetViews>
    <sheetView tabSelected="1" workbookViewId="0">
      <selection activeCell="L3" sqref="L3"/>
    </sheetView>
  </sheetViews>
  <sheetFormatPr baseColWidth="10" defaultRowHeight="27" customHeight="1" x14ac:dyDescent="0.3"/>
  <cols>
    <col min="1" max="1" width="3.33203125" customWidth="1"/>
    <col min="2" max="2" width="32.33203125" bestFit="1" customWidth="1"/>
    <col min="3" max="3" width="26.44140625" bestFit="1" customWidth="1"/>
    <col min="4" max="4" width="4.44140625" customWidth="1"/>
  </cols>
  <sheetData>
    <row r="2" spans="2:3" ht="27" customHeight="1" x14ac:dyDescent="0.3">
      <c r="B2" s="2" t="s">
        <v>15</v>
      </c>
      <c r="C2" t="s">
        <v>21</v>
      </c>
    </row>
    <row r="3" spans="2:3" ht="27" customHeight="1" x14ac:dyDescent="0.3">
      <c r="B3" s="3" t="s">
        <v>27</v>
      </c>
      <c r="C3" s="1">
        <v>7223</v>
      </c>
    </row>
    <row r="4" spans="2:3" ht="27" customHeight="1" x14ac:dyDescent="0.3">
      <c r="B4" s="3" t="s">
        <v>50</v>
      </c>
      <c r="C4" s="1">
        <v>6591</v>
      </c>
    </row>
    <row r="5" spans="2:3" ht="27" customHeight="1" x14ac:dyDescent="0.3">
      <c r="B5" s="3" t="s">
        <v>31</v>
      </c>
      <c r="C5" s="1">
        <v>6377</v>
      </c>
    </row>
    <row r="6" spans="2:3" ht="27" customHeight="1" x14ac:dyDescent="0.3">
      <c r="B6" s="3" t="s">
        <v>32</v>
      </c>
      <c r="C6" s="1">
        <v>6242</v>
      </c>
    </row>
    <row r="7" spans="2:3" ht="27" customHeight="1" x14ac:dyDescent="0.3">
      <c r="B7" s="3" t="s">
        <v>40</v>
      </c>
      <c r="C7" s="1">
        <v>5262</v>
      </c>
    </row>
    <row r="8" spans="2:3" ht="27" customHeight="1" x14ac:dyDescent="0.3">
      <c r="B8" s="3" t="s">
        <v>51</v>
      </c>
      <c r="C8" s="1">
        <v>4575</v>
      </c>
    </row>
    <row r="9" spans="2:3" ht="27" customHeight="1" x14ac:dyDescent="0.3">
      <c r="B9" s="3" t="s">
        <v>52</v>
      </c>
      <c r="C9" s="1">
        <v>4507</v>
      </c>
    </row>
    <row r="10" spans="2:3" ht="27" customHeight="1" x14ac:dyDescent="0.3">
      <c r="B10" s="3" t="s">
        <v>53</v>
      </c>
      <c r="C10" s="1">
        <v>4085</v>
      </c>
    </row>
    <row r="11" spans="2:3" ht="27" customHeight="1" x14ac:dyDescent="0.3">
      <c r="B11" s="3" t="s">
        <v>28</v>
      </c>
      <c r="C11" s="1">
        <v>3912</v>
      </c>
    </row>
    <row r="12" spans="2:3" ht="27" customHeight="1" x14ac:dyDescent="0.3">
      <c r="B12" s="3" t="s">
        <v>29</v>
      </c>
      <c r="C12" s="1">
        <v>2649</v>
      </c>
    </row>
    <row r="13" spans="2:3" ht="27" customHeight="1" x14ac:dyDescent="0.3">
      <c r="B13" s="3" t="s">
        <v>54</v>
      </c>
      <c r="C13" s="1">
        <v>2227</v>
      </c>
    </row>
    <row r="14" spans="2:3" ht="27" customHeight="1" x14ac:dyDescent="0.3">
      <c r="B14" s="3" t="s">
        <v>39</v>
      </c>
      <c r="C14" s="1">
        <v>2029</v>
      </c>
    </row>
    <row r="15" spans="2:3" ht="27" customHeight="1" x14ac:dyDescent="0.3">
      <c r="B15" s="3" t="s">
        <v>55</v>
      </c>
      <c r="C15" s="1">
        <v>1738</v>
      </c>
    </row>
    <row r="16" spans="2:3" ht="27" customHeight="1" x14ac:dyDescent="0.3">
      <c r="B16" s="3" t="s">
        <v>16</v>
      </c>
      <c r="C16" s="1">
        <v>57417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2021-06-24T18:34:23Z</dcterms:modified>
</cp:coreProperties>
</file>