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\"/>
    </mc:Choice>
  </mc:AlternateContent>
  <xr:revisionPtr revIDLastSave="0" documentId="13_ncr:1_{3D8C2E89-6050-4AD6-83B3-18499F92FD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</sheets>
  <calcPr calcId="191029"/>
  <pivotCaches>
    <pivotCache cacheId="1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" i="1" l="1"/>
  <c r="S29" i="1"/>
  <c r="T29" i="1"/>
  <c r="R28" i="1"/>
  <c r="S28" i="1"/>
  <c r="T28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S27" i="1"/>
  <c r="T27" i="1"/>
  <c r="S26" i="1"/>
  <c r="T26" i="1"/>
  <c r="S25" i="1"/>
  <c r="T25" i="1"/>
  <c r="S24" i="1"/>
  <c r="T24" i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</calcChain>
</file>

<file path=xl/sharedStrings.xml><?xml version="1.0" encoding="utf-8"?>
<sst xmlns="http://schemas.openxmlformats.org/spreadsheetml/2006/main" count="223" uniqueCount="92">
  <si>
    <t>CPU</t>
  </si>
  <si>
    <t>Post-No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</si>
  <si>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</si>
  <si>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</si>
  <si>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</si>
  <si>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</si>
  <si>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</si>
  <si>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</si>
  <si>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</si>
  <si>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</si>
  <si>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</si>
  <si>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</si>
  <si>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</si>
  <si>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</si>
  <si>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</si>
  <si>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</si>
  <si>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</si>
  <si>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</si>
  <si>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</si>
  <si>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</si>
  <si>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Version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</si>
  <si>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</si>
  <si>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</si>
  <si>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</si>
  <si>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</si>
  <si>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</si>
  <si>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</si>
  <si>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</si>
  <si>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</si>
  <si>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</si>
  <si>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</si>
  <si>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</si>
  <si>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Ref-No.</t>
  </si>
  <si>
    <t>Remark</t>
  </si>
  <si>
    <t>Cons. ST</t>
  </si>
  <si>
    <t>Dur. ST</t>
  </si>
  <si>
    <t>Avg. Pwr. ST</t>
  </si>
  <si>
    <t>Cons. MT</t>
  </si>
  <si>
    <t>Dur. MT</t>
  </si>
  <si>
    <t>Avg. Pwr. MT</t>
  </si>
  <si>
    <t>Current Version</t>
  </si>
  <si>
    <t>Summe von Cons. ST</t>
  </si>
  <si>
    <t>Summe von Cons. MT</t>
  </si>
  <si>
    <t>Exclude From Chart</t>
  </si>
  <si>
    <t>x</t>
  </si>
  <si>
    <t>(Leer)</t>
  </si>
  <si>
    <t>BB-Code Single-Thread</t>
  </si>
  <si>
    <t>BB-Code Multi-Thread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</si>
  <si>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</si>
  <si>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</si>
  <si>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</si>
  <si>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</si>
  <si>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</si>
  <si>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</si>
  <si>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</si>
  <si>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</si>
  <si>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</si>
  <si>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</si>
  <si>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</si>
  <si>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</si>
  <si>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</si>
  <si>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</si>
  <si>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</si>
  <si>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???</t>
  </si>
  <si>
    <t>i7 1165G7 (TigerLake)</t>
  </si>
  <si>
    <t>Chart-Remark</t>
  </si>
  <si>
    <t>@25W</t>
  </si>
  <si>
    <t>@ESM</t>
  </si>
  <si>
    <t>@-0,1V</t>
  </si>
  <si>
    <t>-0,1V Curve Optimization</t>
  </si>
  <si>
    <t>R3 1200 (Summit Ridge) v0.3.1 [17]</t>
  </si>
  <si>
    <t>R9 5900X (Vermeer) v0.3.1 [19]</t>
  </si>
  <si>
    <t>R5 3600 (Matisse) v0.3.1 [2]</t>
  </si>
  <si>
    <t>R7 3700X (Matisse) v0.3.1 [6]</t>
  </si>
  <si>
    <t>R7 3700X (Matisse) v0.3.1 [18]</t>
  </si>
  <si>
    <t>R9 5950X (Vermeer) v0.3.1 [4]</t>
  </si>
  <si>
    <t>R9 5950X (Vermeer) [26]</t>
  </si>
  <si>
    <t>R9 5950X (Vermeer) v0.3.1 [20]</t>
  </si>
  <si>
    <t>R9 5950X (Vermeer) [21]</t>
  </si>
  <si>
    <t>R9 5950X (Vermeer)@-0,1V [25]</t>
  </si>
  <si>
    <t>R9 5950X (Vermeer) [22]</t>
  </si>
  <si>
    <t>i5 8365U (WhiskeyLake) v0.3.1 [11]</t>
  </si>
  <si>
    <t>R9 5900HS (Cezanne)@ESM v0.3.1 [9]</t>
  </si>
  <si>
    <t>i7 1165G7 (TigerLake) [24]</t>
  </si>
  <si>
    <t>i7 1065G (IceLake) v0.3.1 [3]</t>
  </si>
  <si>
    <t>R7 4700U (Renoir) [1]</t>
  </si>
  <si>
    <t>R7 4700U (Renoir) v0.3.1 [14]</t>
  </si>
  <si>
    <t>R7 4750U (Renoir) v0.3.1 [7]</t>
  </si>
  <si>
    <t>R5 PRO 4650G (Renoir) v0.3.1 [12]</t>
  </si>
  <si>
    <t>R7 4750G (Renoir) v0.3.1 [5]</t>
  </si>
  <si>
    <t>R9 5900HS (Cezanne) v0.3.1 [16]</t>
  </si>
  <si>
    <t>R7 4750G (Renoir)@25W v0.3.1 [13]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</si>
</sst>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1" fillId="2" borderId="1" xfId="1"/>
    <xf numFmtId="0" fontId="1" fillId="2" borderId="1" xfId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1" fillId="2" borderId="2" xfId="1" applyBorder="1"/>
    <xf numFmtId="0" fontId="1" fillId="2" borderId="2" xfId="1" applyBorder="1" applyAlignment="1">
      <alignment wrapText="1"/>
    </xf>
    <xf numFmtId="0" fontId="0" fillId="0" borderId="0" xfId="0" applyFill="1" applyBorder="1"/>
    <xf numFmtId="0" fontId="1" fillId="2" borderId="1" xfId="1" quotePrefix="1" applyAlignment="1">
      <alignment wrapText="1"/>
    </xf>
    <xf numFmtId="0" fontId="0" fillId="0" borderId="0" xfId="0" applyNumberFormat="1" applyFill="1" applyBorder="1"/>
    <xf numFmtId="0" fontId="1" fillId="2" borderId="2" xfId="1" quotePrefix="1" applyBorder="1" applyAlignment="1">
      <alignment wrapText="1"/>
    </xf>
  </cellXfs>
  <cellStyles count="2">
    <cellStyle name="Eingabe" xfId="1" builtinId="20"/>
    <cellStyle name="Standard" xfId="0" builtinId="0"/>
  </cellStyles>
  <dxfs count="4">
    <dxf>
      <numFmt numFmtId="0" formatCode="General"/>
    </dxf>
    <dxf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ST'!$B$4:$B$26</c:f>
              <c:strCache>
                <c:ptCount val="22"/>
                <c:pt idx="0">
                  <c:v>R3 1200 (Summit Ridge) v0.3.1 [17]</c:v>
                </c:pt>
                <c:pt idx="1">
                  <c:v>R9 5900X (Vermeer) v0.3.1 [19]</c:v>
                </c:pt>
                <c:pt idx="2">
                  <c:v>R5 3600 (Matisse) v0.3.1 [2]</c:v>
                </c:pt>
                <c:pt idx="3">
                  <c:v>R7 3700X (Matisse) v0.3.1 [6]</c:v>
                </c:pt>
                <c:pt idx="4">
                  <c:v>R7 3700X (Matisse) v0.3.1 [18]</c:v>
                </c:pt>
                <c:pt idx="5">
                  <c:v>R9 5950X (Vermeer) v0.3.1 [4]</c:v>
                </c:pt>
                <c:pt idx="6">
                  <c:v>R9 5950X (Vermeer) [26]</c:v>
                </c:pt>
                <c:pt idx="7">
                  <c:v>R9 5950X (Vermeer) v0.3.1 [20]</c:v>
                </c:pt>
                <c:pt idx="8">
                  <c:v>R9 5950X (Vermeer) [21]</c:v>
                </c:pt>
                <c:pt idx="9">
                  <c:v>R9 5950X (Vermeer)@-0,1V [25]</c:v>
                </c:pt>
                <c:pt idx="10">
                  <c:v>R9 5950X (Vermeer) [22]</c:v>
                </c:pt>
                <c:pt idx="11">
                  <c:v>i5 8365U (WhiskeyLake) v0.3.1 [11]</c:v>
                </c:pt>
                <c:pt idx="12">
                  <c:v>R9 5900HS (Cezanne)@ESM v0.3.1 [9]</c:v>
                </c:pt>
                <c:pt idx="13">
                  <c:v>i7 1165G7 (TigerLake) [24]</c:v>
                </c:pt>
                <c:pt idx="14">
                  <c:v>i7 1065G (IceLake) v0.3.1 [3]</c:v>
                </c:pt>
                <c:pt idx="15">
                  <c:v>R7 4700U (Renoir) [1]</c:v>
                </c:pt>
                <c:pt idx="16">
                  <c:v>R7 4700U (Renoir) v0.3.1 [14]</c:v>
                </c:pt>
                <c:pt idx="17">
                  <c:v>R7 4750U (Renoir) v0.3.1 [7]</c:v>
                </c:pt>
                <c:pt idx="18">
                  <c:v>R5 PRO 4650G (Renoir) v0.3.1 [12]</c:v>
                </c:pt>
                <c:pt idx="19">
                  <c:v>R7 4750G (Renoir) v0.3.1 [5]</c:v>
                </c:pt>
                <c:pt idx="20">
                  <c:v>R9 5900HS (Cezanne) v0.3.1 [16]</c:v>
                </c:pt>
                <c:pt idx="21">
                  <c:v>R7 4750G (Renoir)@25W v0.3.1 [13]</c:v>
                </c:pt>
              </c:strCache>
            </c:strRef>
          </c:cat>
          <c:val>
            <c:numRef>
              <c:f>'PES ST'!$C$4:$C$26</c:f>
              <c:numCache>
                <c:formatCode>#,##0.00</c:formatCode>
                <c:ptCount val="22"/>
                <c:pt idx="0">
                  <c:v>31.1</c:v>
                </c:pt>
                <c:pt idx="1">
                  <c:v>41.55</c:v>
                </c:pt>
                <c:pt idx="2">
                  <c:v>45.76</c:v>
                </c:pt>
                <c:pt idx="3">
                  <c:v>51.8</c:v>
                </c:pt>
                <c:pt idx="4">
                  <c:v>55.08</c:v>
                </c:pt>
                <c:pt idx="5">
                  <c:v>55.41</c:v>
                </c:pt>
                <c:pt idx="6">
                  <c:v>59.97</c:v>
                </c:pt>
                <c:pt idx="7">
                  <c:v>60.29</c:v>
                </c:pt>
                <c:pt idx="8">
                  <c:v>62.61</c:v>
                </c:pt>
                <c:pt idx="9">
                  <c:v>63.04</c:v>
                </c:pt>
                <c:pt idx="10">
                  <c:v>63.92</c:v>
                </c:pt>
                <c:pt idx="11">
                  <c:v>88.24</c:v>
                </c:pt>
                <c:pt idx="12">
                  <c:v>111.79</c:v>
                </c:pt>
                <c:pt idx="13">
                  <c:v>121.52</c:v>
                </c:pt>
                <c:pt idx="14">
                  <c:v>127.76</c:v>
                </c:pt>
                <c:pt idx="15">
                  <c:v>129.46</c:v>
                </c:pt>
                <c:pt idx="16">
                  <c:v>133.62</c:v>
                </c:pt>
                <c:pt idx="17">
                  <c:v>137.88</c:v>
                </c:pt>
                <c:pt idx="18">
                  <c:v>146.74</c:v>
                </c:pt>
                <c:pt idx="19">
                  <c:v>153.88</c:v>
                </c:pt>
                <c:pt idx="20">
                  <c:v>169.55</c:v>
                </c:pt>
                <c:pt idx="21">
                  <c:v>173.7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ST'!$B$4:$B$26</c:f>
              <c:strCache>
                <c:ptCount val="22"/>
                <c:pt idx="0">
                  <c:v>R9 5900X (Vermeer) v0.3.1 [19]</c:v>
                </c:pt>
                <c:pt idx="1">
                  <c:v>R9 5950X (Vermeer) v0.3.1 [4]</c:v>
                </c:pt>
                <c:pt idx="2">
                  <c:v>R9 5950X (Vermeer) [26]</c:v>
                </c:pt>
                <c:pt idx="3">
                  <c:v>R9 5950X (Vermeer) v0.3.1 [20]</c:v>
                </c:pt>
                <c:pt idx="4">
                  <c:v>R3 1200 (Summit Ridge) v0.3.1 [17]</c:v>
                </c:pt>
                <c:pt idx="5">
                  <c:v>R9 5950X (Vermeer) [21]</c:v>
                </c:pt>
                <c:pt idx="6">
                  <c:v>R5 3600 (Matisse) v0.3.1 [2]</c:v>
                </c:pt>
                <c:pt idx="7">
                  <c:v>R9 5950X (Vermeer) [22]</c:v>
                </c:pt>
                <c:pt idx="8">
                  <c:v>R7 3700X (Matisse) v0.3.1 [6]</c:v>
                </c:pt>
                <c:pt idx="9">
                  <c:v>R9 5950X (Vermeer)@-0,1V [25]</c:v>
                </c:pt>
                <c:pt idx="10">
                  <c:v>R7 3700X (Matisse) v0.3.1 [18]</c:v>
                </c:pt>
                <c:pt idx="11">
                  <c:v>i7 1165G7 (TigerLake) [24]</c:v>
                </c:pt>
                <c:pt idx="12">
                  <c:v>i5 8365U (WhiskeyLake) v0.3.1 [11]</c:v>
                </c:pt>
                <c:pt idx="13">
                  <c:v>R5 PRO 4650G (Renoir) v0.3.1 [12]</c:v>
                </c:pt>
                <c:pt idx="14">
                  <c:v>R7 4700U (Renoir) [1]</c:v>
                </c:pt>
                <c:pt idx="15">
                  <c:v>R7 4750U (Renoir) v0.3.1 [7]</c:v>
                </c:pt>
                <c:pt idx="16">
                  <c:v>R9 5900HS (Cezanne) v0.3.1 [16]</c:v>
                </c:pt>
                <c:pt idx="17">
                  <c:v>R7 4750G (Renoir) v0.3.1 [5]</c:v>
                </c:pt>
                <c:pt idx="18">
                  <c:v>R7 4700U (Renoir) v0.3.1 [14]</c:v>
                </c:pt>
                <c:pt idx="19">
                  <c:v>i7 1065G (IceLake) v0.3.1 [3]</c:v>
                </c:pt>
                <c:pt idx="20">
                  <c:v>R7 4750G (Renoir)@25W v0.3.1 [13]</c:v>
                </c:pt>
                <c:pt idx="21">
                  <c:v>R9 5900HS (Cezanne)@ESM v0.3.1 [9]</c:v>
                </c:pt>
              </c:strCache>
            </c:strRef>
          </c:cat>
          <c:val>
            <c:numRef>
              <c:f>'Consumption ST'!$C$4:$C$26</c:f>
              <c:numCache>
                <c:formatCode>General</c:formatCode>
                <c:ptCount val="22"/>
                <c:pt idx="0">
                  <c:v>45942</c:v>
                </c:pt>
                <c:pt idx="1">
                  <c:v>35920</c:v>
                </c:pt>
                <c:pt idx="2">
                  <c:v>33184.629999999997</c:v>
                </c:pt>
                <c:pt idx="3">
                  <c:v>33002</c:v>
                </c:pt>
                <c:pt idx="4">
                  <c:v>32204</c:v>
                </c:pt>
                <c:pt idx="5">
                  <c:v>32182</c:v>
                </c:pt>
                <c:pt idx="6">
                  <c:v>32112</c:v>
                </c:pt>
                <c:pt idx="7">
                  <c:v>30783</c:v>
                </c:pt>
                <c:pt idx="8">
                  <c:v>30057</c:v>
                </c:pt>
                <c:pt idx="9">
                  <c:v>28707</c:v>
                </c:pt>
                <c:pt idx="10">
                  <c:v>23918</c:v>
                </c:pt>
                <c:pt idx="11">
                  <c:v>14243</c:v>
                </c:pt>
                <c:pt idx="12">
                  <c:v>11657</c:v>
                </c:pt>
                <c:pt idx="13">
                  <c:v>10450</c:v>
                </c:pt>
                <c:pt idx="14">
                  <c:v>10446</c:v>
                </c:pt>
                <c:pt idx="15">
                  <c:v>10396</c:v>
                </c:pt>
                <c:pt idx="16">
                  <c:v>10364</c:v>
                </c:pt>
                <c:pt idx="17">
                  <c:v>10352</c:v>
                </c:pt>
                <c:pt idx="18">
                  <c:v>10168</c:v>
                </c:pt>
                <c:pt idx="19">
                  <c:v>9839</c:v>
                </c:pt>
                <c:pt idx="20">
                  <c:v>9122</c:v>
                </c:pt>
                <c:pt idx="21">
                  <c:v>6239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MT'!$B$4:$B$26</c:f>
              <c:strCache>
                <c:ptCount val="22"/>
                <c:pt idx="0">
                  <c:v>R3 1200 (Summit Ridge) v0.3.1 [17]</c:v>
                </c:pt>
                <c:pt idx="1">
                  <c:v>i5 8365U (WhiskeyLake) v0.3.1 [11]</c:v>
                </c:pt>
                <c:pt idx="2">
                  <c:v>i7 1065G (IceLake) v0.3.1 [3]</c:v>
                </c:pt>
                <c:pt idx="3">
                  <c:v>i7 1165G7 (TigerLake) [24]</c:v>
                </c:pt>
                <c:pt idx="4">
                  <c:v>R5 3600 (Matisse) v0.3.1 [2]</c:v>
                </c:pt>
                <c:pt idx="5">
                  <c:v>R5 PRO 4650G (Renoir) v0.3.1 [12]</c:v>
                </c:pt>
                <c:pt idx="6">
                  <c:v>R7 3700X (Matisse) v0.3.1 [6]</c:v>
                </c:pt>
                <c:pt idx="7">
                  <c:v>R7 4700U (Renoir) v0.3.1 [14]</c:v>
                </c:pt>
                <c:pt idx="8">
                  <c:v>R7 4700U (Renoir) [1]</c:v>
                </c:pt>
                <c:pt idx="9">
                  <c:v>R7 4750G (Renoir) v0.3.1 [5]</c:v>
                </c:pt>
                <c:pt idx="10">
                  <c:v>R7 3700X (Matisse) v0.3.1 [18]</c:v>
                </c:pt>
                <c:pt idx="11">
                  <c:v>R9 5900HS (Cezanne) v0.3.1 [16]</c:v>
                </c:pt>
                <c:pt idx="12">
                  <c:v>R7 4750U (Renoir) v0.3.1 [7]</c:v>
                </c:pt>
                <c:pt idx="13">
                  <c:v>R9 5900HS (Cezanne)@ESM v0.3.1 [9]</c:v>
                </c:pt>
                <c:pt idx="14">
                  <c:v>R9 5900X (Vermeer) v0.3.1 [19]</c:v>
                </c:pt>
                <c:pt idx="15">
                  <c:v>R7 4750G (Renoir)@25W v0.3.1 [13]</c:v>
                </c:pt>
                <c:pt idx="16">
                  <c:v>R9 5950X (Vermeer) v0.3.1 [4]</c:v>
                </c:pt>
                <c:pt idx="17">
                  <c:v>R9 5950X (Vermeer) [22]</c:v>
                </c:pt>
                <c:pt idx="18">
                  <c:v>R9 5950X (Vermeer)@-0,1V [25]</c:v>
                </c:pt>
                <c:pt idx="19">
                  <c:v>R9 5950X (Vermeer) v0.3.1 [20]</c:v>
                </c:pt>
                <c:pt idx="20">
                  <c:v>R9 5950X (Vermeer) [21]</c:v>
                </c:pt>
                <c:pt idx="21">
                  <c:v>R9 5950X (Vermeer) [26]</c:v>
                </c:pt>
              </c:strCache>
            </c:strRef>
          </c:cat>
          <c:val>
            <c:numRef>
              <c:f>'PES MT'!$C$4:$C$26</c:f>
              <c:numCache>
                <c:formatCode>#,##0.00</c:formatCode>
                <c:ptCount val="22"/>
                <c:pt idx="0">
                  <c:v>262.60000000000002</c:v>
                </c:pt>
                <c:pt idx="1">
                  <c:v>656.66</c:v>
                </c:pt>
                <c:pt idx="2">
                  <c:v>885.22</c:v>
                </c:pt>
                <c:pt idx="3">
                  <c:v>1314.72</c:v>
                </c:pt>
                <c:pt idx="4">
                  <c:v>1386.39</c:v>
                </c:pt>
                <c:pt idx="5">
                  <c:v>1818.77</c:v>
                </c:pt>
                <c:pt idx="6">
                  <c:v>2058.48</c:v>
                </c:pt>
                <c:pt idx="7">
                  <c:v>2586.7600000000002</c:v>
                </c:pt>
                <c:pt idx="8">
                  <c:v>2618.48</c:v>
                </c:pt>
                <c:pt idx="9">
                  <c:v>2637.56</c:v>
                </c:pt>
                <c:pt idx="10">
                  <c:v>2787.1</c:v>
                </c:pt>
                <c:pt idx="11">
                  <c:v>3498.15</c:v>
                </c:pt>
                <c:pt idx="12">
                  <c:v>3599.63</c:v>
                </c:pt>
                <c:pt idx="13">
                  <c:v>3815.05</c:v>
                </c:pt>
                <c:pt idx="14">
                  <c:v>3983</c:v>
                </c:pt>
                <c:pt idx="15">
                  <c:v>4670.05</c:v>
                </c:pt>
                <c:pt idx="16">
                  <c:v>4779.3</c:v>
                </c:pt>
                <c:pt idx="17">
                  <c:v>4834.1899999999996</c:v>
                </c:pt>
                <c:pt idx="18">
                  <c:v>5167.0600000000004</c:v>
                </c:pt>
                <c:pt idx="19">
                  <c:v>5295.16</c:v>
                </c:pt>
                <c:pt idx="20">
                  <c:v>5945.36</c:v>
                </c:pt>
                <c:pt idx="21">
                  <c:v>6103.75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MT'!$B$4:$B$26</c:f>
              <c:strCache>
                <c:ptCount val="22"/>
                <c:pt idx="0">
                  <c:v>R3 1200 (Summit Ridge) v0.3.1 [17]</c:v>
                </c:pt>
                <c:pt idx="1">
                  <c:v>R5 3600 (Matisse) v0.3.1 [2]</c:v>
                </c:pt>
                <c:pt idx="2">
                  <c:v>R7 3700X (Matisse) v0.3.1 [6]</c:v>
                </c:pt>
                <c:pt idx="3">
                  <c:v>R9 5950X (Vermeer) v0.3.1 [4]</c:v>
                </c:pt>
                <c:pt idx="4">
                  <c:v>R9 5950X (Vermeer) [22]</c:v>
                </c:pt>
                <c:pt idx="5">
                  <c:v>R5 PRO 4650G (Renoir) v0.3.1 [12]</c:v>
                </c:pt>
                <c:pt idx="6">
                  <c:v>R9 5950X (Vermeer) v0.3.1 [20]</c:v>
                </c:pt>
                <c:pt idx="7">
                  <c:v>R9 5900X (Vermeer) v0.3.1 [19]</c:v>
                </c:pt>
                <c:pt idx="8">
                  <c:v>R9 5950X (Vermeer)@-0,1V [25]</c:v>
                </c:pt>
                <c:pt idx="9">
                  <c:v>R7 4750G (Renoir) v0.3.1 [5]</c:v>
                </c:pt>
                <c:pt idx="10">
                  <c:v>i7 1165G7 (TigerLake) [24]</c:v>
                </c:pt>
                <c:pt idx="11">
                  <c:v>i5 8365U (WhiskeyLake) v0.3.1 [11]</c:v>
                </c:pt>
                <c:pt idx="12">
                  <c:v>R7 3700X (Matisse) v0.3.1 [18]</c:v>
                </c:pt>
                <c:pt idx="13">
                  <c:v>R9 5950X (Vermeer) [21]</c:v>
                </c:pt>
                <c:pt idx="14">
                  <c:v>R9 5950X (Vermeer) [26]</c:v>
                </c:pt>
                <c:pt idx="15">
                  <c:v>i7 1065G (IceLake) v0.3.1 [3]</c:v>
                </c:pt>
                <c:pt idx="16">
                  <c:v>R9 5900HS (Cezanne) v0.3.1 [16]</c:v>
                </c:pt>
                <c:pt idx="17">
                  <c:v>R7 4700U (Renoir) [1]</c:v>
                </c:pt>
                <c:pt idx="18">
                  <c:v>R7 4700U (Renoir) v0.3.1 [14]</c:v>
                </c:pt>
                <c:pt idx="19">
                  <c:v>R7 4750G (Renoir)@25W v0.3.1 [13]</c:v>
                </c:pt>
                <c:pt idx="20">
                  <c:v>R7 4750U (Renoir) v0.3.1 [7]</c:v>
                </c:pt>
                <c:pt idx="21">
                  <c:v>R9 5900HS (Cezanne)@ESM v0.3.1 [9]</c:v>
                </c:pt>
              </c:strCache>
            </c:strRef>
          </c:cat>
          <c:val>
            <c:numRef>
              <c:f>'Consumption MT'!$C$4:$C$26</c:f>
              <c:numCache>
                <c:formatCode>General</c:formatCode>
                <c:ptCount val="22"/>
                <c:pt idx="0">
                  <c:v>13138</c:v>
                </c:pt>
                <c:pt idx="1">
                  <c:v>7223</c:v>
                </c:pt>
                <c:pt idx="2">
                  <c:v>6377</c:v>
                </c:pt>
                <c:pt idx="3">
                  <c:v>6242</c:v>
                </c:pt>
                <c:pt idx="4">
                  <c:v>5902</c:v>
                </c:pt>
                <c:pt idx="5">
                  <c:v>5785</c:v>
                </c:pt>
                <c:pt idx="6">
                  <c:v>5633</c:v>
                </c:pt>
                <c:pt idx="7">
                  <c:v>5607</c:v>
                </c:pt>
                <c:pt idx="8">
                  <c:v>5332</c:v>
                </c:pt>
                <c:pt idx="9">
                  <c:v>5262</c:v>
                </c:pt>
                <c:pt idx="10">
                  <c:v>5212</c:v>
                </c:pt>
                <c:pt idx="11">
                  <c:v>4575</c:v>
                </c:pt>
                <c:pt idx="12">
                  <c:v>4404</c:v>
                </c:pt>
                <c:pt idx="13">
                  <c:v>4356</c:v>
                </c:pt>
                <c:pt idx="14">
                  <c:v>4353.5600000000004</c:v>
                </c:pt>
                <c:pt idx="15">
                  <c:v>3912</c:v>
                </c:pt>
                <c:pt idx="16">
                  <c:v>3831</c:v>
                </c:pt>
                <c:pt idx="17">
                  <c:v>2651</c:v>
                </c:pt>
                <c:pt idx="18">
                  <c:v>2649</c:v>
                </c:pt>
                <c:pt idx="19">
                  <c:v>2227</c:v>
                </c:pt>
                <c:pt idx="20">
                  <c:v>2029</c:v>
                </c:pt>
                <c:pt idx="21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20</xdr:row>
      <xdr:rowOff>342000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20</xdr:row>
      <xdr:rowOff>342000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20</xdr:row>
      <xdr:rowOff>342000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20</xdr:row>
      <xdr:rowOff>342000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374.410342592593" createdVersion="7" refreshedVersion="7" minRefreshableVersion="3" recordCount="26" xr:uid="{C24FFD77-3521-4F02-80D3-24DB3F3B062D}">
  <cacheSource type="worksheet">
    <worksheetSource name="GeneralTable"/>
  </cacheSource>
  <cacheFields count="19">
    <cacheField name="Ref-No." numFmtId="0">
      <sharedItems containsSemiMixedTypes="0" containsString="0" containsNumber="1" containsInteger="1" minValue="1" maxValue="26"/>
    </cacheField>
    <cacheField name="Version" numFmtId="0">
      <sharedItems/>
    </cacheField>
    <cacheField name="Post-No" numFmtId="0">
      <sharedItems containsSemiMixedTypes="0" containsString="0" containsNumber="1" containsInteger="1" minValue="3" maxValue="96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0">
      <sharedItems containsSemiMixedTypes="0" containsString="0" containsNumber="1" minValue="10.28" maxValue="173.7"/>
    </cacheField>
    <cacheField name="Cons. ST" numFmtId="0">
      <sharedItems containsSemiMixedTypes="0" containsString="0" containsNumber="1" minValue="6239" maxValue="57948"/>
    </cacheField>
    <cacheField name="Dur. ST" numFmtId="0">
      <sharedItems containsString="0" containsBlank="1" containsNumber="1" minValue="16.03" maxValue="1678.77"/>
    </cacheField>
    <cacheField name="Avg. Pwr. ST" numFmtId="0">
      <sharedItems containsString="0" containsBlank="1" containsNumber="1" minValue="4.3499999999999996" maxValue="87.69"/>
    </cacheField>
    <cacheField name="PES MT" numFmtId="0">
      <sharedItems containsSemiMixedTypes="0" containsString="0" containsNumber="1" minValue="240.62" maxValue="6103.75"/>
    </cacheField>
    <cacheField name="Cons. MT" numFmtId="0">
      <sharedItems containsSemiMixedTypes="0" containsString="0" containsNumber="1" minValue="1738" maxValue="20261"/>
    </cacheField>
    <cacheField name="Dur. MT" numFmtId="0">
      <sharedItems containsString="0" containsBlank="1" containsNumber="1" minValue="33.520000000000003" maxValue="332.85"/>
    </cacheField>
    <cacheField name="Avg. Pwr. MT" numFmtId="0">
      <sharedItems containsString="0" containsBlank="1" containsNumber="1" minValue="11.52" maxValue="186.22"/>
    </cacheField>
    <cacheField name="GraphLabel" numFmtId="0">
      <sharedItems count="46">
        <s v="R7 4700U (Renoir)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@ESM v0.3.1 [9]"/>
        <s v="R9 5900HS (Cezanne) v0.3.1 [10]"/>
        <s v="i5 8365U (WhiskeyLake) v0.3.1 [11]"/>
        <s v="R5 PRO 4650G (Renoir) v0.3.1 [12]"/>
        <s v="R7 4750G (Renoir)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[21]"/>
        <s v="R9 5950X (Vermeer) [22]"/>
        <s v="??? v0.3.1 [23]"/>
        <s v="i7 1165G7 (TigerLake) [24]"/>
        <s v="R9 5950X (Vermeer)@-0,1V [25]"/>
        <s v="R9 5950X (Vermeer) [26]"/>
        <s v="AMD Ryzen 7 3700X (Matisse) v0.3.1 [6]" u="1"/>
        <s v="AMD Ryzen 9 5950X (Vermeer) v0.3.1 [8]" u="1"/>
        <s v="AMD Ryzen 7 4750G (Renoir) v0.3.1 [13]" u="1"/>
        <s v="AMD Ryzen 7 4700U (Renoir) v0.3.1 [14]" u="1"/>
        <s v="AMD Ryzen 7 3700X (Matisse) v0.3.1 [18]" u="1"/>
        <s v="AMD Ryzen 9 5900HS (Cezanne) v0.3.1 [10]" u="1"/>
        <s v="AMD Ryzen 7 4750U (Renoir) v0.3.1 [7]" u="1"/>
        <s v="AMD Ryzen 9 5900HS (Cezanne) v0.3.1 [9]" u="1"/>
        <s v="AMD Ryzen 5 PRO 4650G (Renoir) v0.3.1 [12]" u="1"/>
        <s v="AMD Ryzen 5 3600 (Matisse) v0.3.1 [2]" u="1"/>
        <s v="AMD Ryzen 9 5950X (Vermeer) v0.3.1 [20]" u="1"/>
        <s v="AMD Ryzen 9 5900X (Vermeer) v0.3.1 [19]" u="1"/>
        <s v="Intel i7 1065G (IceLake) v0.3.1 [3]" u="1"/>
        <s v="AMD Ryzen 3 1200 (Summit Ridge) v0.3.1 [17]" u="1"/>
        <s v="AMD Ryzen 9 5900HS (Cezanne) v0.3.1 [16]" u="1"/>
        <s v="AMD Ryzen 7 4700U (Renoir) [1]" u="1"/>
        <s v="AMD Ryzen 9 5950X (Vermeer) v0.3.1 [15]" u="1"/>
        <s v="AMD Ryzen 7 4750G (Renoir) v0.3.1 [5]" u="1"/>
        <s v="Intel Core i5-8365U (WhiskeyLake) v0.3.1 [11]" u="1"/>
        <s v="AMD Ryzen 9 5950X (Vermeer) v0.3.1 [4]" u="1"/>
      </sharedItems>
    </cacheField>
    <cacheField name="BB-Code Single-Thread" numFmtId="0">
      <sharedItems/>
    </cacheField>
    <cacheField name="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n v="1"/>
    <s v="v0.5.0"/>
    <n v="3"/>
    <s v="R7 4700U (Renoir)"/>
    <s v="CrazyIvan"/>
    <s v="Batt. / Win: Better Eff. / HP: Recmd."/>
    <m/>
    <x v="0"/>
    <n v="129.46"/>
    <n v="10446"/>
    <n v="739.49"/>
    <n v="14.13"/>
    <n v="2618.48"/>
    <n v="2651"/>
    <n v="144.08000000000001"/>
    <n v="18.399999999999999"/>
    <x v="0"/>
    <s v="1|3|R7 4700U (Renoir)|CrazyIvan|Batt. / Win: Better Eff. / HP: Recmd.|v0.5.0|129,46|10446|739,49|14,13"/>
    <s v="1|3|R7 4700U (Renoir)|CrazyIvan|Batt. / Win: Better Eff. / HP: Recmd.|v0.5.0|2618,48|2651|144,08|18,4"/>
  </r>
  <r>
    <n v="2"/>
    <s v="v0.3.1"/>
    <n v="6"/>
    <s v="R5 3600 (Matisse)"/>
    <s v="Lyka"/>
    <m/>
    <m/>
    <x v="0"/>
    <n v="45.76"/>
    <n v="32112"/>
    <m/>
    <m/>
    <n v="1386.39"/>
    <n v="7223"/>
    <m/>
    <m/>
    <x v="1"/>
    <s v="2|6|R5 3600 (Matisse)|Lyka||v0.3.1|45,76|32112||"/>
    <s v="2|6|R5 3600 (Matisse)|Lyka||v0.3.1|1386,39|7223||"/>
  </r>
  <r>
    <n v="3"/>
    <s v="v0.3.1"/>
    <n v="7"/>
    <s v="i7 1065G (IceLake)"/>
    <s v="Naitsabes"/>
    <m/>
    <m/>
    <x v="0"/>
    <n v="127.76"/>
    <n v="9839"/>
    <m/>
    <m/>
    <n v="885.22"/>
    <n v="3912"/>
    <m/>
    <m/>
    <x v="2"/>
    <s v="3|7|i7 1065G (IceLake)|Naitsabes||v0.3.1|127,76|9839||"/>
    <s v="3|7|i7 1065G (IceLake)|Naitsabes||v0.3.1|885,22|3912||"/>
  </r>
  <r>
    <n v="4"/>
    <s v="v0.3.1"/>
    <n v="14"/>
    <s v="R9 5950X (Vermeer)"/>
    <s v="dosenfisch24"/>
    <m/>
    <m/>
    <x v="0"/>
    <n v="55.41"/>
    <n v="35920"/>
    <n v="502.43"/>
    <n v="71.489999999999995"/>
    <n v="4779.3"/>
    <n v="6242"/>
    <n v="33.520000000000003"/>
    <n v="186.22"/>
    <x v="3"/>
    <s v="4|14|R9 5950X (Vermeer)|dosenfisch24||v0.3.1|55,41|35920|502,43|71,49"/>
    <s v="4|14|R9 5950X (Vermeer)|dosenfisch24||v0.3.1|4779,3|6242|33,52|186,22"/>
  </r>
  <r>
    <n v="5"/>
    <s v="v0.3.1"/>
    <n v="18"/>
    <s v="R7 4750G (Renoir)"/>
    <s v="Poekel"/>
    <m/>
    <m/>
    <x v="0"/>
    <n v="153.88"/>
    <n v="10352"/>
    <m/>
    <m/>
    <n v="2637.56"/>
    <n v="5262"/>
    <m/>
    <m/>
    <x v="4"/>
    <s v="5|18|R7 4750G (Renoir)|Poekel||v0.3.1|153,88|10352||"/>
    <s v="5|18|R7 4750G (Renoir)|Poekel||v0.3.1|2637,56|5262||"/>
  </r>
  <r>
    <n v="6"/>
    <s v="v0.3.1"/>
    <n v="27"/>
    <s v="R7 3700X (Matisse)"/>
    <s v="Tigershark"/>
    <s v="PBO on"/>
    <m/>
    <x v="0"/>
    <n v="51.8"/>
    <n v="30057"/>
    <m/>
    <m/>
    <n v="2058.48"/>
    <n v="6377"/>
    <m/>
    <m/>
    <x v="5"/>
    <s v="6|27|R7 3700X (Matisse)|Tigershark|PBO on|v0.3.1|51,8|30057||"/>
    <s v="6|27|R7 3700X (Matisse)|Tigershark|PBO on|v0.3.1|2058,48|6377||"/>
  </r>
  <r>
    <n v="7"/>
    <s v="v0.3.1"/>
    <n v="29"/>
    <s v="R7 4750U (Renoir)"/>
    <s v="dosenfisch24"/>
    <m/>
    <m/>
    <x v="0"/>
    <n v="137.88"/>
    <n v="10396"/>
    <m/>
    <m/>
    <n v="3599.63"/>
    <n v="2029"/>
    <m/>
    <m/>
    <x v="6"/>
    <s v="7|29|R7 4750U (Renoir)|dosenfisch24||v0.3.1|137,88|10396||"/>
    <s v="7|29|R7 4750U (Renoir)|dosenfisch24||v0.3.1|3599,63|2029||"/>
  </r>
  <r>
    <n v="8"/>
    <s v="v0.3.1"/>
    <n v="32"/>
    <s v="R9 5950X (Vermeer)"/>
    <s v="Sweepi"/>
    <m/>
    <m/>
    <x v="1"/>
    <n v="52.94"/>
    <n v="37274"/>
    <m/>
    <m/>
    <n v="5760.71"/>
    <n v="4507"/>
    <m/>
    <m/>
    <x v="7"/>
    <s v="8|32|R9 5950X (Vermeer)|Sweepi||v0.3.1|52,94|37274||"/>
    <s v="8|32|R9 5950X (Vermeer)|Sweepi||v0.3.1|5760,71|4507||"/>
  </r>
  <r>
    <n v="9"/>
    <s v="v0.3.1"/>
    <n v="42"/>
    <s v="R9 5900HS (Cezanne)"/>
    <s v="Monkey"/>
    <s v="Win: Energy Saving"/>
    <s v="@ESM"/>
    <x v="0"/>
    <n v="111.79"/>
    <n v="6239"/>
    <n v="1433.91"/>
    <n v="4.3499999999999996"/>
    <n v="3815.05"/>
    <n v="1738"/>
    <n v="150.85"/>
    <n v="11.52"/>
    <x v="8"/>
    <s v="9|42|R9 5900HS (Cezanne)|Monkey|Win: Energy Saving|v0.3.1|111,79|6239|1433,91|4,35"/>
    <s v="9|42|R9 5900HS (Cezanne)|Monkey|Win: Energy Saving|v0.3.1|3815,05|1738|150,85|11,52"/>
  </r>
  <r>
    <n v="10"/>
    <s v="v0.3.1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44|R9 5900HS (Cezanne)|Monkey||v0.3.1|165,09|10936|553,86|19,75"/>
    <s v="10|44|R9 5900HS (Cezanne)|Monkey||v0.3.1|3481,64|4085|70,3|58,11"/>
  </r>
  <r>
    <n v="11"/>
    <s v="v0.3.1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54|i5 8365U (WhiskeyLake)|MD_Enigma||v0.3.1|88,24|11657|972,15|11,99"/>
    <s v="11|54|i5 8365U (WhiskeyLake)|MD_Enigma||v0.3.1|656,66|4575|332,85|13,75"/>
  </r>
  <r>
    <n v="12"/>
    <s v="v0.3.1"/>
    <n v="69"/>
    <s v="R5 PRO 4650G (Renoir)"/>
    <s v="Tigershark"/>
    <m/>
    <m/>
    <x v="0"/>
    <n v="146.74"/>
    <n v="10450"/>
    <n v="16.03"/>
    <n v="16.03"/>
    <n v="1818.77"/>
    <n v="5785"/>
    <n v="95.05"/>
    <n v="60.86"/>
    <x v="11"/>
    <s v="12|69|R5 PRO 4650G (Renoir)|Tigershark||v0.3.1|146,74|10450|16,03|16,03"/>
    <s v="12|69|R5 PRO 4650G (Renoir)|Tigershark||v0.3.1|1818,77|5785|95,05|60,86"/>
  </r>
  <r>
    <n v="13"/>
    <s v="v0.3.1"/>
    <n v="47"/>
    <s v="R7 4750G (Renoir)"/>
    <s v="Poekel"/>
    <s v="25W"/>
    <s v="@25W"/>
    <x v="0"/>
    <n v="173.7"/>
    <n v="9122"/>
    <n v="631.12"/>
    <n v="14.45"/>
    <n v="4670.05"/>
    <n v="2227"/>
    <n v="96.17"/>
    <n v="23.15"/>
    <x v="12"/>
    <s v="13|47|R7 4750G (Renoir)|Poekel|25W|v0.3.1|173,7|9122|631,12|14,45"/>
    <s v="13|47|R7 4750G (Renoir)|Poekel|25W|v0.3.1|4670,05|2227|96,17|23,15"/>
  </r>
  <r>
    <n v="14"/>
    <s v="v0.3.1"/>
    <n v="3"/>
    <s v="R7 4700U (Renoir)"/>
    <s v="CrazyIvan"/>
    <s v="Batt. / Win: Better Eff. / HP: Recmd."/>
    <m/>
    <x v="0"/>
    <n v="133.62"/>
    <n v="10168"/>
    <m/>
    <m/>
    <n v="2586.7600000000002"/>
    <n v="2649"/>
    <m/>
    <m/>
    <x v="13"/>
    <s v="14|3|R7 4700U (Renoir)|CrazyIvan|Batt. / Win: Better Eff. / HP: Recmd.|v0.3.1|133,62|10168||"/>
    <s v="14|3|R7 4700U (Renoir)|CrazyIvan|Batt. / Win: Better Eff. / HP: Recmd.|v0.3.1|2586,76|2649||"/>
  </r>
  <r>
    <n v="15"/>
    <s v="v0.3.1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8|R9 5950X (Vermeer)|Sweepi||v0.3.1|59|33870|500,42|67,68"/>
    <s v="15|38|R9 5950X (Vermeer)|Sweepi||v0.3.1|5578,81|4561|39,3|116,04"/>
  </r>
  <r>
    <n v="16"/>
    <s v="v0.3.1"/>
    <n v="65"/>
    <s v="R9 5900HS (Cezanne)"/>
    <s v="Monkey"/>
    <s v="Win: Best Perf."/>
    <m/>
    <x v="0"/>
    <n v="169.55"/>
    <n v="10364"/>
    <n v="569.12"/>
    <n v="18.21"/>
    <n v="3498.15"/>
    <n v="3831"/>
    <n v="74.63"/>
    <n v="51.33"/>
    <x v="15"/>
    <s v="16|65|R9 5900HS (Cezanne)|Monkey|Win: Best Perf.|v0.3.1|169,55|10364|569,12|18,21"/>
    <s v="16|65|R9 5900HS (Cezanne)|Monkey|Win: Best Perf.|v0.3.1|3498,15|3831|74,63|51,33"/>
  </r>
  <r>
    <n v="17"/>
    <s v="v0.3.1"/>
    <n v="64"/>
    <s v="R3 1200 (Summit Ridge)"/>
    <s v="BlackArchon"/>
    <m/>
    <m/>
    <x v="0"/>
    <n v="31.1"/>
    <n v="32204"/>
    <n v="998.38"/>
    <n v="32.26"/>
    <n v="262.60000000000002"/>
    <n v="13138"/>
    <n v="289.86"/>
    <n v="45.32"/>
    <x v="16"/>
    <s v="17|64|R3 1200 (Summit Ridge)|BlackArchon||v0.3.1|31,1|32204|998,38|32,26"/>
    <s v="17|64|R3 1200 (Summit Ridge)|BlackArchon||v0.3.1|262,6|13138|289,86|45,32"/>
  </r>
  <r>
    <n v="18"/>
    <s v="v0.3.1"/>
    <n v="67"/>
    <s v="R7 3700X (Matisse)"/>
    <s v="Tigershark"/>
    <s v="PBO off"/>
    <m/>
    <x v="0"/>
    <n v="55.08"/>
    <n v="23918"/>
    <n v="759.07"/>
    <n v="31.51"/>
    <n v="2787.1"/>
    <n v="4404"/>
    <n v="81.48"/>
    <n v="54.05"/>
    <x v="17"/>
    <s v="18|67|R7 3700X (Matisse)|Tigershark|PBO off|v0.3.1|55,08|23918|759,07|31,51"/>
    <s v="18|67|R7 3700X (Matisse)|Tigershark|PBO off|v0.3.1|2787,1|4404|81,48|54,05"/>
  </r>
  <r>
    <n v="19"/>
    <s v="v0.3.1"/>
    <n v="68"/>
    <s v="R9 5900X (Vermeer)"/>
    <s v="Krischi"/>
    <m/>
    <m/>
    <x v="0"/>
    <n v="41.55"/>
    <n v="45942"/>
    <n v="523.91"/>
    <n v="87.69"/>
    <n v="3983"/>
    <n v="5607"/>
    <n v="44.78"/>
    <n v="125.22"/>
    <x v="18"/>
    <s v="19|68|R9 5900X (Vermeer)|Krischi||v0.3.1|41,55|45942|523,91|87,69"/>
    <s v="19|68|R9 5900X (Vermeer)|Krischi||v0.3.1|3983|5607|44,78|125,22"/>
  </r>
  <r>
    <n v="20"/>
    <s v="v0.3.1"/>
    <n v="70"/>
    <s v="R9 5950X (Vermeer)"/>
    <s v="LeiwandEr"/>
    <s v="manual Curve Optimization"/>
    <m/>
    <x v="0"/>
    <n v="60.29"/>
    <n v="33002"/>
    <n v="502.56"/>
    <n v="65.67"/>
    <n v="5295.16"/>
    <n v="5633"/>
    <n v="33.520000000000003"/>
    <n v="168.04"/>
    <x v="19"/>
    <s v="20|70|R9 5950X (Vermeer)|LeiwandEr|manual Curve Optimization|v0.3.1|60,29|33002|502,56|65,67"/>
    <s v="20|70|R9 5950X (Vermeer)|LeiwandEr|manual Curve Optimization|v0.3.1|5295,16|5633|33,52|168,04"/>
  </r>
  <r>
    <n v="21"/>
    <s v="v0.5.0"/>
    <n v="88"/>
    <s v="R9 5950X (Vermeer)"/>
    <s v="Lowkey"/>
    <m/>
    <m/>
    <x v="0"/>
    <n v="62.61"/>
    <n v="32182"/>
    <n v="496.32"/>
    <n v="64.84"/>
    <n v="5945.36"/>
    <n v="4356"/>
    <n v="38.61"/>
    <n v="112.84"/>
    <x v="20"/>
    <s v="21|88|R9 5950X (Vermeer)|Lowkey||v0.5.0|62,61|32182|496,32|64,84"/>
    <s v="21|88|R9 5950X (Vermeer)|Lowkey||v0.5.0|5945,36|4356|38,61|112,84"/>
  </r>
  <r>
    <n v="22"/>
    <s v="v0.5.0"/>
    <n v="90"/>
    <s v="R9 5950X (Vermeer)"/>
    <s v="misterh"/>
    <m/>
    <m/>
    <x v="0"/>
    <n v="63.92"/>
    <n v="30783"/>
    <n v="508.2"/>
    <n v="60.57"/>
    <n v="4834.1899999999996"/>
    <n v="5902"/>
    <n v="35.049999999999997"/>
    <n v="168.38"/>
    <x v="21"/>
    <s v="22|90|R9 5950X (Vermeer)|misterh||v0.5.0|63,92|30783|508,2|60,57"/>
    <s v="22|90|R9 5950X (Vermeer)|misterh||v0.5.0|4834,19|5902|35,05|168,38"/>
  </r>
  <r>
    <n v="23"/>
    <s v="v0.3.1"/>
    <n v="91"/>
    <s v="???"/>
    <s v="Platos"/>
    <m/>
    <m/>
    <x v="1"/>
    <n v="10.28"/>
    <n v="57948"/>
    <n v="1678.77"/>
    <n v="34.520000000000003"/>
    <n v="240.62"/>
    <n v="20261"/>
    <n v="205.12"/>
    <n v="98.78"/>
    <x v="22"/>
    <s v="23|91|???|Platos||v0.3.1|10,28|57948|1678,77|34,52"/>
    <s v="23|91|???|Platos||v0.3.1|240,62|20261|205,12|98,78"/>
  </r>
  <r>
    <n v="24"/>
    <s v="v0.5.0"/>
    <n v="94"/>
    <s v="i7 1165G7 (TigerLake)"/>
    <s v="misterh"/>
    <m/>
    <m/>
    <x v="0"/>
    <n v="121.52"/>
    <n v="14243"/>
    <n v="577.78"/>
    <n v="24.65"/>
    <n v="1314.72"/>
    <n v="5212"/>
    <n v="145.93"/>
    <n v="35.72"/>
    <x v="23"/>
    <s v="24|94|i7 1165G7 (TigerLake)|misterh||v0.5.0|121,52|14243|577,78|24,65"/>
    <s v="24|94|i7 1165G7 (TigerLake)|misterh||v0.5.0|1314,72|5212|145,93|35,72"/>
  </r>
  <r>
    <n v="25"/>
    <s v="v0.5.0"/>
    <n v="94"/>
    <s v="R9 5950X (Vermeer)"/>
    <s v="misterh"/>
    <s v="-0,1V Curve Optimization"/>
    <s v="@-0,1V"/>
    <x v="0"/>
    <n v="63.04"/>
    <n v="28707"/>
    <n v="552.55999999999995"/>
    <n v="51.95"/>
    <n v="5167.0600000000004"/>
    <n v="5332"/>
    <n v="36.299999999999997"/>
    <n v="146.87"/>
    <x v="24"/>
    <s v="25|94|R9 5950X (Vermeer)|misterh|-0,1V Curve Optimization|v0.5.0|63,04|28707|552,56|51,95"/>
    <s v="25|94|R9 5950X (Vermeer)|misterh|-0,1V Curve Optimization|v0.5.0|5167,06|5332|36,3|146,87"/>
  </r>
  <r>
    <n v="26"/>
    <s v="v0.5.0"/>
    <n v="96"/>
    <s v="R9 5950X (Vermeer)"/>
    <s v="Sweepi"/>
    <m/>
    <m/>
    <x v="0"/>
    <n v="59.97"/>
    <n v="33184.629999999997"/>
    <n v="502.51"/>
    <n v="66.040000000000006"/>
    <n v="6103.75"/>
    <n v="4353.5600000000004"/>
    <n v="37.630000000000003"/>
    <n v="115.69"/>
    <x v="25"/>
    <s v="26|96|R9 5950X (Vermeer)|Sweepi||v0.5.0|59,97|33184,63|502,51|66,04"/>
    <s v="26|96|R9 5950X (Vermeer)|Sweepi||v0.5.0|6103,75|4353,56|37,63|115,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16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15">
  <location ref="B3:C26" firstHeaderRow="1" firstDataRow="1" firstDataCol="1" rowPageCount="1" colPageCount="1"/>
  <pivotFields count="19"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47">
        <item m="1" x="41"/>
        <item m="1" x="35"/>
        <item m="1" x="38"/>
        <item m="1" x="45"/>
        <item m="1" x="43"/>
        <item m="1" x="26"/>
        <item m="1" x="32"/>
        <item m="1" x="27"/>
        <item m="1" x="33"/>
        <item m="1" x="31"/>
        <item m="1" x="44"/>
        <item m="1" x="34"/>
        <item m="1" x="28"/>
        <item m="1" x="29"/>
        <item m="1" x="42"/>
        <item m="1" x="40"/>
        <item m="1" x="39"/>
        <item m="1" x="30"/>
        <item m="1" x="37"/>
        <item m="1" x="3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6"/>
  </rowFields>
  <rowItems count="23">
    <i>
      <x v="36"/>
    </i>
    <i>
      <x v="38"/>
    </i>
    <i>
      <x v="21"/>
    </i>
    <i>
      <x v="25"/>
    </i>
    <i>
      <x v="37"/>
    </i>
    <i>
      <x v="23"/>
    </i>
    <i>
      <x v="45"/>
    </i>
    <i>
      <x v="39"/>
    </i>
    <i>
      <x v="40"/>
    </i>
    <i>
      <x v="44"/>
    </i>
    <i>
      <x v="41"/>
    </i>
    <i>
      <x v="30"/>
    </i>
    <i>
      <x v="28"/>
    </i>
    <i>
      <x v="43"/>
    </i>
    <i>
      <x v="22"/>
    </i>
    <i>
      <x v="20"/>
    </i>
    <i>
      <x v="33"/>
    </i>
    <i>
      <x v="26"/>
    </i>
    <i>
      <x v="31"/>
    </i>
    <i>
      <x v="24"/>
    </i>
    <i>
      <x v="35"/>
    </i>
    <i>
      <x v="32"/>
    </i>
    <i t="grand">
      <x/>
    </i>
  </rowItems>
  <colItems count="1">
    <i/>
  </colItems>
  <pageFields count="1">
    <pageField fld="7" item="1" hier="-1"/>
  </pageFields>
  <dataFields count="1">
    <dataField name="Summe von PES ST" fld="8" baseField="0" baseItem="3" numFmtId="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16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14">
  <location ref="B3:C26" firstHeaderRow="1" firstDataRow="1" firstDataCol="1" rowPageCount="1" colPageCount="1"/>
  <pivotFields count="19"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47">
        <item m="1" x="41"/>
        <item m="1" x="35"/>
        <item m="1" x="38"/>
        <item m="1" x="45"/>
        <item m="1" x="43"/>
        <item m="1" x="26"/>
        <item m="1" x="32"/>
        <item m="1" x="27"/>
        <item m="1" x="33"/>
        <item m="1" x="31"/>
        <item m="1" x="44"/>
        <item m="1" x="34"/>
        <item m="1" x="28"/>
        <item m="1" x="29"/>
        <item m="1" x="42"/>
        <item m="1" x="40"/>
        <item m="1" x="39"/>
        <item m="1" x="30"/>
        <item m="1" x="37"/>
        <item m="1" x="3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6"/>
  </rowFields>
  <rowItems count="23">
    <i>
      <x v="38"/>
    </i>
    <i>
      <x v="23"/>
    </i>
    <i>
      <x v="45"/>
    </i>
    <i>
      <x v="39"/>
    </i>
    <i>
      <x v="36"/>
    </i>
    <i>
      <x v="40"/>
    </i>
    <i>
      <x v="21"/>
    </i>
    <i>
      <x v="41"/>
    </i>
    <i>
      <x v="25"/>
    </i>
    <i>
      <x v="44"/>
    </i>
    <i>
      <x v="37"/>
    </i>
    <i>
      <x v="43"/>
    </i>
    <i>
      <x v="30"/>
    </i>
    <i>
      <x v="31"/>
    </i>
    <i>
      <x v="20"/>
    </i>
    <i>
      <x v="26"/>
    </i>
    <i>
      <x v="35"/>
    </i>
    <i>
      <x v="24"/>
    </i>
    <i>
      <x v="33"/>
    </i>
    <i>
      <x v="22"/>
    </i>
    <i>
      <x v="32"/>
    </i>
    <i>
      <x v="28"/>
    </i>
    <i t="grand">
      <x/>
    </i>
  </rowItems>
  <colItems count="1">
    <i/>
  </colItems>
  <pageFields count="1">
    <pageField fld="7" item="1" hier="-1"/>
  </pageFields>
  <dataFields count="1">
    <dataField name="Summe von Cons. ST" fld="9" baseField="0" baseItem="0"/>
  </dataField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16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16">
  <location ref="B3:C26" firstHeaderRow="1" firstDataRow="1" firstDataCol="1" rowPageCount="1" colPageCount="1"/>
  <pivotFields count="19"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47">
        <item m="1" x="41"/>
        <item m="1" x="35"/>
        <item m="1" x="38"/>
        <item m="1" x="45"/>
        <item m="1" x="43"/>
        <item m="1" x="26"/>
        <item m="1" x="32"/>
        <item m="1" x="27"/>
        <item m="1" x="33"/>
        <item m="1" x="31"/>
        <item m="1" x="44"/>
        <item m="1" x="34"/>
        <item m="1" x="28"/>
        <item m="1" x="29"/>
        <item m="1" x="42"/>
        <item m="1" x="40"/>
        <item m="1" x="39"/>
        <item m="1" x="30"/>
        <item m="1" x="37"/>
        <item m="1" x="3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6"/>
  </rowFields>
  <rowItems count="23">
    <i>
      <x v="36"/>
    </i>
    <i>
      <x v="30"/>
    </i>
    <i>
      <x v="22"/>
    </i>
    <i>
      <x v="43"/>
    </i>
    <i>
      <x v="21"/>
    </i>
    <i>
      <x v="31"/>
    </i>
    <i>
      <x v="25"/>
    </i>
    <i>
      <x v="33"/>
    </i>
    <i>
      <x v="20"/>
    </i>
    <i>
      <x v="24"/>
    </i>
    <i>
      <x v="37"/>
    </i>
    <i>
      <x v="35"/>
    </i>
    <i>
      <x v="26"/>
    </i>
    <i>
      <x v="28"/>
    </i>
    <i>
      <x v="38"/>
    </i>
    <i>
      <x v="32"/>
    </i>
    <i>
      <x v="23"/>
    </i>
    <i>
      <x v="41"/>
    </i>
    <i>
      <x v="44"/>
    </i>
    <i>
      <x v="39"/>
    </i>
    <i>
      <x v="40"/>
    </i>
    <i>
      <x v="45"/>
    </i>
    <i t="grand">
      <x/>
    </i>
  </rowItems>
  <colItems count="1">
    <i/>
  </colItems>
  <pageFields count="1">
    <pageField fld="7" item="1" hier="-1"/>
  </pageFields>
  <dataFields count="1">
    <dataField name="Summe von PES MT" fld="12" baseField="0" baseItem="1" numFmtId="4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16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18">
  <location ref="B3:C26" firstHeaderRow="1" firstDataRow="1" firstDataCol="1" rowPageCount="1" colPageCount="1"/>
  <pivotFields count="19"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47">
        <item m="1" x="41"/>
        <item m="1" x="35"/>
        <item m="1" x="38"/>
        <item m="1" x="45"/>
        <item m="1" x="43"/>
        <item m="1" x="26"/>
        <item m="1" x="32"/>
        <item m="1" x="27"/>
        <item m="1" x="33"/>
        <item m="1" x="31"/>
        <item m="1" x="44"/>
        <item m="1" x="34"/>
        <item m="1" x="28"/>
        <item m="1" x="29"/>
        <item m="1" x="42"/>
        <item m="1" x="40"/>
        <item m="1" x="39"/>
        <item m="1" x="30"/>
        <item m="1" x="37"/>
        <item m="1" x="3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6"/>
  </rowFields>
  <rowItems count="23">
    <i>
      <x v="36"/>
    </i>
    <i>
      <x v="21"/>
    </i>
    <i>
      <x v="25"/>
    </i>
    <i>
      <x v="23"/>
    </i>
    <i>
      <x v="41"/>
    </i>
    <i>
      <x v="31"/>
    </i>
    <i>
      <x v="39"/>
    </i>
    <i>
      <x v="38"/>
    </i>
    <i>
      <x v="44"/>
    </i>
    <i>
      <x v="24"/>
    </i>
    <i>
      <x v="43"/>
    </i>
    <i>
      <x v="30"/>
    </i>
    <i>
      <x v="37"/>
    </i>
    <i>
      <x v="40"/>
    </i>
    <i>
      <x v="45"/>
    </i>
    <i>
      <x v="22"/>
    </i>
    <i>
      <x v="35"/>
    </i>
    <i>
      <x v="20"/>
    </i>
    <i>
      <x v="33"/>
    </i>
    <i>
      <x v="32"/>
    </i>
    <i>
      <x v="26"/>
    </i>
    <i>
      <x v="28"/>
    </i>
    <i t="grand">
      <x/>
    </i>
  </rowItems>
  <colItems count="1">
    <i/>
  </colItems>
  <pageFields count="1">
    <pageField fld="7" item="1" hier="-1"/>
  </pageFields>
  <dataFields count="1">
    <dataField name="Summe von Cons. MT" fld="13" baseField="0" baseItem="0"/>
  </dataFields>
  <chartFormats count="1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3:T29" totalsRowShown="0">
  <autoFilter ref="B3:T29" xr:uid="{D71527BF-35EF-41E4-9E51-2CB3A9570C24}"/>
  <tableColumns count="19">
    <tableColumn id="9" xr3:uid="{930AA11C-DBAD-449C-9AAB-58413DD653FF}" name="Ref-No."/>
    <tableColumn id="12" xr3:uid="{E49439F9-F907-4E59-A719-6E96236549B4}" name="Version" dataCellStyle="Eingabe"/>
    <tableColumn id="1" xr3:uid="{4EB90E3D-8138-420D-9685-23ED5E0CD304}" name="Post-No" dataCellStyle="Eingabe"/>
    <tableColumn id="2" xr3:uid="{92C57538-460C-4E03-9CB9-83B07236AA32}" name="CPU" dataCellStyle="Eingabe"/>
    <tableColumn id="3" xr3:uid="{F26113B1-1044-4D8E-AAF2-786269A14A78}" name="User" dataCellStyle="Eingabe"/>
    <tableColumn id="11" xr3:uid="{C9A1EC67-185F-4C31-82BF-1FD4E60EEEB8}" name="Remark" dataDxfId="3" dataCellStyle="Eingabe"/>
    <tableColumn id="19" xr3:uid="{94C794A9-6812-467E-9A80-159F40002F47}" name="Chart-Remark" dataDxfId="1" dataCellStyle="Eingabe"/>
    <tableColumn id="17" xr3:uid="{4676CE90-8D18-4367-92DF-8446949D7324}" name="Exclude From Chart" dataDxfId="2" dataCellStyle="Eingabe"/>
    <tableColumn id="4" xr3:uid="{DC9686E4-85C0-47F0-8897-2265DDE0051D}" name="PES ST" dataCellStyle="Eingabe"/>
    <tableColumn id="6" xr3:uid="{374DB514-59D1-4DD5-9B7D-7CBBDA45F154}" name="Cons. ST" dataCellStyle="Eingabe"/>
    <tableColumn id="13" xr3:uid="{10E1BD7B-CAF9-42F5-8914-D1310D8226D9}" name="Dur. ST" dataCellStyle="Eingabe"/>
    <tableColumn id="14" xr3:uid="{24DAABC1-44C6-41F4-932F-8FE2CC1373D1}" name="Avg. Pwr. ST" dataCellStyle="Eingabe"/>
    <tableColumn id="5" xr3:uid="{12E62267-0D7D-4CE4-BBC7-A7856D373EEC}" name="PES MT" dataCellStyle="Eingabe"/>
    <tableColumn id="7" xr3:uid="{601EDF6E-3CF8-4495-BCA8-F12B64C740B5}" name="Cons. MT" dataCellStyle="Eingabe"/>
    <tableColumn id="15" xr3:uid="{CE683E5F-B131-497D-9152-9159DF956534}" name="Dur. MT" dataCellStyle="Eingabe"/>
    <tableColumn id="16" xr3:uid="{27A65197-EB92-4DD2-BC96-E7065F4BE0F9}" name="Avg. Pwr. MT" dataCellStyle="Eingabe"/>
    <tableColumn id="10" xr3:uid="{17D81176-3AE4-44FC-9069-C773914DD128}" name="GraphLabel" dataDxfId="0" dataCellStyle="Standard">
      <calculatedColumnFormula>GeneralTable[[#This Row],[CPU]] &amp; GeneralTable[[#This Row],[Chart-Remark]] &amp; IF(GeneralTable[[#This Row],[Version]]&lt;&gt;$D$1," "&amp;GeneralTable[[#This Row],[Version]],"") &amp; " [" &amp;GeneralTable[[#This Row],[Ref-No.]] &amp; "]"</calculatedColumnFormula>
    </tableColumn>
    <tableColumn id="8" xr3:uid="{7CD33795-D9C5-445A-86EB-6454E2C11F57}" name="BB-Code Single-Thread" dataCellStyle="Standard">
      <calculatedColumnFormula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calculatedColumnFormula>
    </tableColumn>
    <tableColumn id="18" xr3:uid="{2DDA031F-8F7E-48A0-98C8-72FBF60A28CF}" name="BB-Code Multi-Thread" dataCellStyle="Standard">
      <calculatedColumnFormula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9"/>
  <sheetViews>
    <sheetView tabSelected="1" zoomScale="88" workbookViewId="0">
      <selection activeCell="K33" sqref="K33"/>
    </sheetView>
  </sheetViews>
  <sheetFormatPr baseColWidth="10" defaultColWidth="8.88671875" defaultRowHeight="14.4" x14ac:dyDescent="0.3"/>
  <cols>
    <col min="1" max="1" width="5.5546875" customWidth="1"/>
    <col min="2" max="3" width="9.88671875" bestFit="1" customWidth="1"/>
    <col min="4" max="4" width="10.33203125" bestFit="1" customWidth="1"/>
    <col min="5" max="5" width="29.6640625" bestFit="1" customWidth="1"/>
    <col min="6" max="6" width="11.77734375" bestFit="1" customWidth="1"/>
    <col min="7" max="7" width="30.6640625" bestFit="1" customWidth="1"/>
    <col min="8" max="8" width="15.21875" bestFit="1" customWidth="1"/>
    <col min="9" max="9" width="20.21875" bestFit="1" customWidth="1"/>
    <col min="10" max="10" width="9.109375" bestFit="1" customWidth="1"/>
    <col min="11" max="11" width="10.44140625" bestFit="1" customWidth="1"/>
    <col min="12" max="12" width="9.5546875" bestFit="1" customWidth="1"/>
    <col min="13" max="13" width="14.109375" bestFit="1" customWidth="1"/>
    <col min="14" max="14" width="9.88671875" bestFit="1" customWidth="1"/>
    <col min="15" max="15" width="11.21875" bestFit="1" customWidth="1"/>
    <col min="16" max="16" width="10.33203125" bestFit="1" customWidth="1"/>
    <col min="17" max="17" width="14.88671875" bestFit="1" customWidth="1"/>
    <col min="18" max="18" width="39.109375" bestFit="1" customWidth="1"/>
    <col min="19" max="19" width="22.33203125" customWidth="1"/>
    <col min="20" max="20" width="28.109375" customWidth="1"/>
    <col min="21" max="21" width="44.33203125" bestFit="1" customWidth="1"/>
    <col min="23" max="23" width="27.44140625" bestFit="1" customWidth="1"/>
    <col min="24" max="24" width="17.21875" bestFit="1" customWidth="1"/>
  </cols>
  <sheetData>
    <row r="1" spans="2:20" x14ac:dyDescent="0.3">
      <c r="B1" s="7" t="s">
        <v>40</v>
      </c>
      <c r="C1" s="7"/>
      <c r="D1" t="s">
        <v>21</v>
      </c>
    </row>
    <row r="3" spans="2:20" x14ac:dyDescent="0.3">
      <c r="B3" t="s">
        <v>32</v>
      </c>
      <c r="C3" t="s">
        <v>20</v>
      </c>
      <c r="D3" t="s">
        <v>1</v>
      </c>
      <c r="E3" t="s">
        <v>0</v>
      </c>
      <c r="F3" t="s">
        <v>2</v>
      </c>
      <c r="G3" t="s">
        <v>33</v>
      </c>
      <c r="H3" t="s">
        <v>65</v>
      </c>
      <c r="I3" t="s">
        <v>43</v>
      </c>
      <c r="J3" t="s">
        <v>3</v>
      </c>
      <c r="K3" t="s">
        <v>34</v>
      </c>
      <c r="L3" t="s">
        <v>35</v>
      </c>
      <c r="M3" t="s">
        <v>36</v>
      </c>
      <c r="N3" t="s">
        <v>4</v>
      </c>
      <c r="O3" t="s">
        <v>37</v>
      </c>
      <c r="P3" t="s">
        <v>38</v>
      </c>
      <c r="Q3" t="s">
        <v>39</v>
      </c>
      <c r="R3" t="s">
        <v>8</v>
      </c>
      <c r="S3" t="s">
        <v>46</v>
      </c>
      <c r="T3" t="s">
        <v>47</v>
      </c>
    </row>
    <row r="4" spans="2:20" ht="28.8" x14ac:dyDescent="0.3">
      <c r="B4">
        <v>1</v>
      </c>
      <c r="C4" s="4" t="s">
        <v>21</v>
      </c>
      <c r="D4" s="4">
        <v>3</v>
      </c>
      <c r="E4" s="4" t="s">
        <v>48</v>
      </c>
      <c r="F4" s="4" t="s">
        <v>5</v>
      </c>
      <c r="G4" s="5" t="s">
        <v>25</v>
      </c>
      <c r="H4" s="5"/>
      <c r="I4" s="5"/>
      <c r="J4" s="4">
        <v>129.46</v>
      </c>
      <c r="K4" s="4">
        <v>10446</v>
      </c>
      <c r="L4" s="4">
        <v>739.49</v>
      </c>
      <c r="M4" s="4">
        <v>14.13</v>
      </c>
      <c r="N4" s="4">
        <v>2618.48</v>
      </c>
      <c r="O4" s="4">
        <v>2651</v>
      </c>
      <c r="P4" s="4">
        <v>144.08000000000001</v>
      </c>
      <c r="Q4" s="4">
        <v>18.399999999999999</v>
      </c>
      <c r="R4" t="str">
        <f>GeneralTable[[#This Row],[CPU]] &amp; GeneralTable[[#This Row],[Chart-Remark]] &amp; IF(GeneralTable[[#This Row],[Version]]&lt;&gt;$D$1," "&amp;GeneralTable[[#This Row],[Version]],"") &amp; " [" &amp;GeneralTable[[#This Row],[Ref-No.]] &amp; "]"</f>
        <v>R7 4700U (Renoir) [1]</v>
      </c>
      <c r="S4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1|3|R7 4700U (Renoir)|CrazyIvan|Batt. / Win: Better Eff. / HP: Recmd.|v0.5.0|129,46|10446|739,49|14,13</v>
      </c>
      <c r="T4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1|3|R7 4700U (Renoir)|CrazyIvan|Batt. / Win: Better Eff. / HP: Recmd.|v0.5.0|2618,48|2651|144,08|18,4</v>
      </c>
    </row>
    <row r="5" spans="2:20" x14ac:dyDescent="0.3">
      <c r="B5">
        <v>2</v>
      </c>
      <c r="C5" s="4" t="s">
        <v>22</v>
      </c>
      <c r="D5" s="4">
        <v>6</v>
      </c>
      <c r="E5" s="4" t="s">
        <v>49</v>
      </c>
      <c r="F5" s="4" t="s">
        <v>6</v>
      </c>
      <c r="G5" s="5"/>
      <c r="H5" s="5"/>
      <c r="I5" s="5"/>
      <c r="J5" s="4">
        <v>45.76</v>
      </c>
      <c r="K5" s="4">
        <v>32112</v>
      </c>
      <c r="L5" s="4"/>
      <c r="M5" s="4"/>
      <c r="N5" s="4">
        <v>1386.39</v>
      </c>
      <c r="O5" s="4">
        <v>7223</v>
      </c>
      <c r="P5" s="4"/>
      <c r="Q5" s="4"/>
      <c r="R5" t="str">
        <f>GeneralTable[[#This Row],[CPU]] &amp; GeneralTable[[#This Row],[Chart-Remark]] &amp; IF(GeneralTable[[#This Row],[Version]]&lt;&gt;$D$1," "&amp;GeneralTable[[#This Row],[Version]],"") &amp; " [" &amp;GeneralTable[[#This Row],[Ref-No.]] &amp; "]"</f>
        <v>R5 3600 (Matisse) v0.3.1 [2]</v>
      </c>
      <c r="S5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2|6|R5 3600 (Matisse)|Lyka||v0.3.1|45,76|32112||</v>
      </c>
      <c r="T5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2|6|R5 3600 (Matisse)|Lyka||v0.3.1|1386,39|7223||</v>
      </c>
    </row>
    <row r="6" spans="2:20" x14ac:dyDescent="0.3">
      <c r="B6">
        <v>3</v>
      </c>
      <c r="C6" s="4" t="s">
        <v>22</v>
      </c>
      <c r="D6" s="4">
        <v>7</v>
      </c>
      <c r="E6" s="4" t="s">
        <v>58</v>
      </c>
      <c r="F6" s="4" t="s">
        <v>7</v>
      </c>
      <c r="G6" s="5"/>
      <c r="H6" s="5"/>
      <c r="I6" s="5"/>
      <c r="J6" s="4">
        <v>127.76</v>
      </c>
      <c r="K6" s="4">
        <v>9839</v>
      </c>
      <c r="L6" s="4"/>
      <c r="M6" s="4"/>
      <c r="N6" s="4">
        <v>885.22</v>
      </c>
      <c r="O6" s="4">
        <v>3912</v>
      </c>
      <c r="P6" s="4"/>
      <c r="Q6" s="4"/>
      <c r="R6" t="str">
        <f>GeneralTable[[#This Row],[CPU]] &amp; GeneralTable[[#This Row],[Chart-Remark]] &amp; IF(GeneralTable[[#This Row],[Version]]&lt;&gt;$D$1," "&amp;GeneralTable[[#This Row],[Version]],"") &amp; " [" &amp;GeneralTable[[#This Row],[Ref-No.]] &amp; "]"</f>
        <v>i7 1065G (IceLake) v0.3.1 [3]</v>
      </c>
      <c r="S6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3|7|i7 1065G (IceLake)|Naitsabes||v0.3.1|127,76|9839||</v>
      </c>
      <c r="T6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3|7|i7 1065G (IceLake)|Naitsabes||v0.3.1|885,22|3912||</v>
      </c>
    </row>
    <row r="7" spans="2:20" x14ac:dyDescent="0.3">
      <c r="B7">
        <v>4</v>
      </c>
      <c r="C7" s="4" t="s">
        <v>22</v>
      </c>
      <c r="D7" s="4">
        <v>14</v>
      </c>
      <c r="E7" s="4" t="s">
        <v>50</v>
      </c>
      <c r="F7" s="4" t="s">
        <v>15</v>
      </c>
      <c r="G7" s="5"/>
      <c r="H7" s="5"/>
      <c r="I7" s="5"/>
      <c r="J7" s="4">
        <v>55.41</v>
      </c>
      <c r="K7" s="4">
        <v>35920</v>
      </c>
      <c r="L7" s="4">
        <v>502.43</v>
      </c>
      <c r="M7" s="4">
        <v>71.489999999999995</v>
      </c>
      <c r="N7" s="4">
        <v>4779.3</v>
      </c>
      <c r="O7" s="4">
        <v>6242</v>
      </c>
      <c r="P7" s="4">
        <v>33.520000000000003</v>
      </c>
      <c r="Q7" s="4">
        <v>186.22</v>
      </c>
      <c r="R7" t="str">
        <f>GeneralTable[[#This Row],[CPU]] &amp; GeneralTable[[#This Row],[Chart-Remark]] &amp; IF(GeneralTable[[#This Row],[Version]]&lt;&gt;$D$1," "&amp;GeneralTable[[#This Row],[Version]],"") &amp; " [" &amp;GeneralTable[[#This Row],[Ref-No.]] &amp; "]"</f>
        <v>R9 5950X (Vermeer) v0.3.1 [4]</v>
      </c>
      <c r="S7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4|14|R9 5950X (Vermeer)|dosenfisch24||v0.3.1|55,41|35920|502,43|71,49</v>
      </c>
      <c r="T7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4|14|R9 5950X (Vermeer)|dosenfisch24||v0.3.1|4779,3|6242|33,52|186,22</v>
      </c>
    </row>
    <row r="8" spans="2:20" x14ac:dyDescent="0.3">
      <c r="B8">
        <v>5</v>
      </c>
      <c r="C8" s="4" t="s">
        <v>22</v>
      </c>
      <c r="D8" s="4">
        <v>18</v>
      </c>
      <c r="E8" s="4" t="s">
        <v>51</v>
      </c>
      <c r="F8" s="4" t="s">
        <v>12</v>
      </c>
      <c r="G8" s="5"/>
      <c r="H8" s="5"/>
      <c r="I8" s="5"/>
      <c r="J8" s="4">
        <v>153.88</v>
      </c>
      <c r="K8" s="4">
        <v>10352</v>
      </c>
      <c r="L8" s="4"/>
      <c r="M8" s="4"/>
      <c r="N8" s="4">
        <v>2637.56</v>
      </c>
      <c r="O8" s="4">
        <v>5262</v>
      </c>
      <c r="P8" s="4"/>
      <c r="Q8" s="4"/>
      <c r="R8" t="str">
        <f>GeneralTable[[#This Row],[CPU]] &amp; GeneralTable[[#This Row],[Chart-Remark]] &amp; IF(GeneralTable[[#This Row],[Version]]&lt;&gt;$D$1," "&amp;GeneralTable[[#This Row],[Version]],"") &amp; " [" &amp;GeneralTable[[#This Row],[Ref-No.]] &amp; "]"</f>
        <v>R7 4750G (Renoir) v0.3.1 [5]</v>
      </c>
      <c r="S8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5|18|R7 4750G (Renoir)|Poekel||v0.3.1|153,88|10352||</v>
      </c>
      <c r="T8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5|18|R7 4750G (Renoir)|Poekel||v0.3.1|2637,56|5262||</v>
      </c>
    </row>
    <row r="9" spans="2:20" x14ac:dyDescent="0.3">
      <c r="B9">
        <v>6</v>
      </c>
      <c r="C9" s="4" t="s">
        <v>22</v>
      </c>
      <c r="D9" s="4">
        <v>27</v>
      </c>
      <c r="E9" s="4" t="s">
        <v>52</v>
      </c>
      <c r="F9" s="4" t="s">
        <v>14</v>
      </c>
      <c r="G9" s="5" t="s">
        <v>27</v>
      </c>
      <c r="H9" s="5"/>
      <c r="I9" s="5"/>
      <c r="J9" s="4">
        <v>51.8</v>
      </c>
      <c r="K9" s="4">
        <v>30057</v>
      </c>
      <c r="L9" s="4"/>
      <c r="M9" s="4"/>
      <c r="N9" s="4">
        <v>2058.48</v>
      </c>
      <c r="O9" s="4">
        <v>6377</v>
      </c>
      <c r="P9" s="4"/>
      <c r="Q9" s="4"/>
      <c r="R9" t="str">
        <f>GeneralTable[[#This Row],[CPU]] &amp; GeneralTable[[#This Row],[Chart-Remark]] &amp; IF(GeneralTable[[#This Row],[Version]]&lt;&gt;$D$1," "&amp;GeneralTable[[#This Row],[Version]],"") &amp; " [" &amp;GeneralTable[[#This Row],[Ref-No.]] &amp; "]"</f>
        <v>R7 3700X (Matisse) v0.3.1 [6]</v>
      </c>
      <c r="S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6|27|R7 3700X (Matisse)|Tigershark|PBO on|v0.3.1|51,8|30057||</v>
      </c>
      <c r="T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6|27|R7 3700X (Matisse)|Tigershark|PBO on|v0.3.1|2058,48|6377||</v>
      </c>
    </row>
    <row r="10" spans="2:20" x14ac:dyDescent="0.3">
      <c r="B10">
        <v>7</v>
      </c>
      <c r="C10" s="4" t="s">
        <v>22</v>
      </c>
      <c r="D10" s="4">
        <v>29</v>
      </c>
      <c r="E10" s="4" t="s">
        <v>53</v>
      </c>
      <c r="F10" s="4" t="s">
        <v>15</v>
      </c>
      <c r="G10" s="5"/>
      <c r="H10" s="5"/>
      <c r="I10" s="5"/>
      <c r="J10" s="4">
        <v>137.88</v>
      </c>
      <c r="K10" s="4">
        <v>10396</v>
      </c>
      <c r="L10" s="4"/>
      <c r="M10" s="4"/>
      <c r="N10" s="4">
        <v>3599.63</v>
      </c>
      <c r="O10" s="4">
        <v>2029</v>
      </c>
      <c r="P10" s="4"/>
      <c r="Q10" s="4"/>
      <c r="R10" t="str">
        <f>GeneralTable[[#This Row],[CPU]] &amp; GeneralTable[[#This Row],[Chart-Remark]] &amp; IF(GeneralTable[[#This Row],[Version]]&lt;&gt;$D$1," "&amp;GeneralTable[[#This Row],[Version]],"") &amp; " [" &amp;GeneralTable[[#This Row],[Ref-No.]] &amp; "]"</f>
        <v>R7 4750U (Renoir) v0.3.1 [7]</v>
      </c>
      <c r="S10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7|29|R7 4750U (Renoir)|dosenfisch24||v0.3.1|137,88|10396||</v>
      </c>
      <c r="T10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7|29|R7 4750U (Renoir)|dosenfisch24||v0.3.1|3599,63|2029||</v>
      </c>
    </row>
    <row r="11" spans="2:20" x14ac:dyDescent="0.3">
      <c r="B11">
        <v>8</v>
      </c>
      <c r="C11" s="4" t="s">
        <v>22</v>
      </c>
      <c r="D11" s="4">
        <v>32</v>
      </c>
      <c r="E11" s="4" t="s">
        <v>50</v>
      </c>
      <c r="F11" s="4" t="s">
        <v>16</v>
      </c>
      <c r="G11" s="5"/>
      <c r="H11" s="5"/>
      <c r="I11" s="5" t="s">
        <v>44</v>
      </c>
      <c r="J11" s="4">
        <v>52.94</v>
      </c>
      <c r="K11" s="4">
        <v>37274</v>
      </c>
      <c r="L11" s="4"/>
      <c r="M11" s="4"/>
      <c r="N11" s="4">
        <v>5760.71</v>
      </c>
      <c r="O11" s="4">
        <v>4507</v>
      </c>
      <c r="P11" s="4"/>
      <c r="Q11" s="4"/>
      <c r="R11" t="str">
        <f>GeneralTable[[#This Row],[CPU]] &amp; GeneralTable[[#This Row],[Chart-Remark]] &amp; IF(GeneralTable[[#This Row],[Version]]&lt;&gt;$D$1," "&amp;GeneralTable[[#This Row],[Version]],"") &amp; " [" &amp;GeneralTable[[#This Row],[Ref-No.]] &amp; "]"</f>
        <v>R9 5950X (Vermeer) v0.3.1 [8]</v>
      </c>
      <c r="S11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8|32|R9 5950X (Vermeer)|Sweepi||v0.3.1|52,94|37274||</v>
      </c>
      <c r="T11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8|32|R9 5950X (Vermeer)|Sweepi||v0.3.1|5760,71|4507||</v>
      </c>
    </row>
    <row r="12" spans="2:20" x14ac:dyDescent="0.3">
      <c r="B12">
        <v>9</v>
      </c>
      <c r="C12" s="4" t="s">
        <v>22</v>
      </c>
      <c r="D12" s="4">
        <v>42</v>
      </c>
      <c r="E12" s="4" t="s">
        <v>54</v>
      </c>
      <c r="F12" s="4" t="s">
        <v>17</v>
      </c>
      <c r="G12" s="5" t="s">
        <v>24</v>
      </c>
      <c r="H12" s="12" t="s">
        <v>67</v>
      </c>
      <c r="I12" s="5"/>
      <c r="J12" s="4">
        <v>111.79</v>
      </c>
      <c r="K12" s="4">
        <v>6239</v>
      </c>
      <c r="L12" s="4">
        <v>1433.91</v>
      </c>
      <c r="M12" s="4">
        <v>4.3499999999999996</v>
      </c>
      <c r="N12" s="4">
        <v>3815.05</v>
      </c>
      <c r="O12" s="4">
        <v>1738</v>
      </c>
      <c r="P12" s="4">
        <v>150.85</v>
      </c>
      <c r="Q12" s="4">
        <v>11.52</v>
      </c>
      <c r="R12" t="str">
        <f>GeneralTable[[#This Row],[CPU]] &amp; GeneralTable[[#This Row],[Chart-Remark]] &amp; IF(GeneralTable[[#This Row],[Version]]&lt;&gt;$D$1," "&amp;GeneralTable[[#This Row],[Version]],"") &amp; " [" &amp;GeneralTable[[#This Row],[Ref-No.]] &amp; "]"</f>
        <v>R9 5900HS (Cezanne)@ESM v0.3.1 [9]</v>
      </c>
      <c r="S12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9|42|R9 5900HS (Cezanne)|Monkey|Win: Energy Saving|v0.3.1|111,79|6239|1433,91|4,35</v>
      </c>
      <c r="T12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9|42|R9 5900HS (Cezanne)|Monkey|Win: Energy Saving|v0.3.1|3815,05|1738|150,85|11,52</v>
      </c>
    </row>
    <row r="13" spans="2:20" x14ac:dyDescent="0.3">
      <c r="B13">
        <v>10</v>
      </c>
      <c r="C13" s="4" t="s">
        <v>22</v>
      </c>
      <c r="D13" s="4">
        <v>44</v>
      </c>
      <c r="E13" s="4" t="s">
        <v>54</v>
      </c>
      <c r="F13" s="4" t="s">
        <v>17</v>
      </c>
      <c r="G13" s="5"/>
      <c r="H13" s="5"/>
      <c r="I13" s="5" t="s">
        <v>44</v>
      </c>
      <c r="J13" s="4">
        <v>165.09</v>
      </c>
      <c r="K13" s="4">
        <v>10936</v>
      </c>
      <c r="L13" s="4">
        <v>553.86</v>
      </c>
      <c r="M13" s="4">
        <v>19.75</v>
      </c>
      <c r="N13" s="4">
        <v>3481.64</v>
      </c>
      <c r="O13" s="4">
        <v>4085</v>
      </c>
      <c r="P13" s="4">
        <v>70.3</v>
      </c>
      <c r="Q13" s="4">
        <v>58.11</v>
      </c>
      <c r="R13" t="str">
        <f>GeneralTable[[#This Row],[CPU]] &amp; GeneralTable[[#This Row],[Chart-Remark]] &amp; IF(GeneralTable[[#This Row],[Version]]&lt;&gt;$D$1," "&amp;GeneralTable[[#This Row],[Version]],"") &amp; " [" &amp;GeneralTable[[#This Row],[Ref-No.]] &amp; "]"</f>
        <v>R9 5900HS (Cezanne) v0.3.1 [10]</v>
      </c>
      <c r="S13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10|44|R9 5900HS (Cezanne)|Monkey||v0.3.1|165,09|10936|553,86|19,75</v>
      </c>
      <c r="T13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10|44|R9 5900HS (Cezanne)|Monkey||v0.3.1|3481,64|4085|70,3|58,11</v>
      </c>
    </row>
    <row r="14" spans="2:20" x14ac:dyDescent="0.3">
      <c r="B14">
        <v>11</v>
      </c>
      <c r="C14" s="4" t="s">
        <v>22</v>
      </c>
      <c r="D14" s="4">
        <v>54</v>
      </c>
      <c r="E14" s="4" t="s">
        <v>59</v>
      </c>
      <c r="F14" s="4" t="s">
        <v>18</v>
      </c>
      <c r="G14" s="5"/>
      <c r="H14" s="5"/>
      <c r="I14" s="5"/>
      <c r="J14" s="4">
        <v>88.24</v>
      </c>
      <c r="K14" s="4">
        <v>11657</v>
      </c>
      <c r="L14" s="4">
        <v>972.15</v>
      </c>
      <c r="M14" s="4">
        <v>11.99</v>
      </c>
      <c r="N14" s="4">
        <v>656.66</v>
      </c>
      <c r="O14" s="4">
        <v>4575</v>
      </c>
      <c r="P14" s="4">
        <v>332.85</v>
      </c>
      <c r="Q14" s="4">
        <v>13.75</v>
      </c>
      <c r="R14" t="str">
        <f>GeneralTable[[#This Row],[CPU]] &amp; GeneralTable[[#This Row],[Chart-Remark]] &amp; IF(GeneralTable[[#This Row],[Version]]&lt;&gt;$D$1," "&amp;GeneralTable[[#This Row],[Version]],"") &amp; " [" &amp;GeneralTable[[#This Row],[Ref-No.]] &amp; "]"</f>
        <v>i5 8365U (WhiskeyLake) v0.3.1 [11]</v>
      </c>
      <c r="S14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11|54|i5 8365U (WhiskeyLake)|MD_Enigma||v0.3.1|88,24|11657|972,15|11,99</v>
      </c>
      <c r="T14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11|54|i5 8365U (WhiskeyLake)|MD_Enigma||v0.3.1|656,66|4575|332,85|13,75</v>
      </c>
    </row>
    <row r="15" spans="2:20" x14ac:dyDescent="0.3">
      <c r="B15">
        <v>12</v>
      </c>
      <c r="C15" s="4" t="s">
        <v>22</v>
      </c>
      <c r="D15" s="4">
        <v>69</v>
      </c>
      <c r="E15" s="4" t="s">
        <v>55</v>
      </c>
      <c r="F15" s="4" t="s">
        <v>14</v>
      </c>
      <c r="G15" s="5"/>
      <c r="H15" s="5"/>
      <c r="I15" s="5"/>
      <c r="J15" s="4">
        <v>146.74</v>
      </c>
      <c r="K15" s="4">
        <v>10450</v>
      </c>
      <c r="L15" s="4">
        <v>16.03</v>
      </c>
      <c r="M15" s="4">
        <v>16.03</v>
      </c>
      <c r="N15" s="4">
        <v>1818.77</v>
      </c>
      <c r="O15" s="4">
        <v>5785</v>
      </c>
      <c r="P15" s="4">
        <v>95.05</v>
      </c>
      <c r="Q15" s="4">
        <v>60.86</v>
      </c>
      <c r="R15" t="str">
        <f>GeneralTable[[#This Row],[CPU]] &amp; GeneralTable[[#This Row],[Chart-Remark]] &amp; IF(GeneralTable[[#This Row],[Version]]&lt;&gt;$D$1," "&amp;GeneralTable[[#This Row],[Version]],"") &amp; " [" &amp;GeneralTable[[#This Row],[Ref-No.]] &amp; "]"</f>
        <v>R5 PRO 4650G (Renoir) v0.3.1 [12]</v>
      </c>
      <c r="S15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12|69|R5 PRO 4650G (Renoir)|Tigershark||v0.3.1|146,74|10450|16,03|16,03</v>
      </c>
      <c r="T15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12|69|R5 PRO 4650G (Renoir)|Tigershark||v0.3.1|1818,77|5785|95,05|60,86</v>
      </c>
    </row>
    <row r="16" spans="2:20" x14ac:dyDescent="0.3">
      <c r="B16">
        <v>13</v>
      </c>
      <c r="C16" s="4" t="s">
        <v>22</v>
      </c>
      <c r="D16" s="4">
        <v>47</v>
      </c>
      <c r="E16" s="4" t="s">
        <v>51</v>
      </c>
      <c r="F16" s="4" t="s">
        <v>12</v>
      </c>
      <c r="G16" s="5" t="s">
        <v>19</v>
      </c>
      <c r="H16" s="12" t="s">
        <v>66</v>
      </c>
      <c r="I16" s="5"/>
      <c r="J16" s="4">
        <v>173.7</v>
      </c>
      <c r="K16" s="4">
        <v>9122</v>
      </c>
      <c r="L16" s="4">
        <v>631.12</v>
      </c>
      <c r="M16" s="4">
        <v>14.45</v>
      </c>
      <c r="N16" s="4">
        <v>4670.05</v>
      </c>
      <c r="O16" s="4">
        <v>2227</v>
      </c>
      <c r="P16" s="4">
        <v>96.17</v>
      </c>
      <c r="Q16" s="4">
        <v>23.15</v>
      </c>
      <c r="R16" t="str">
        <f>GeneralTable[[#This Row],[CPU]] &amp; GeneralTable[[#This Row],[Chart-Remark]] &amp; IF(GeneralTable[[#This Row],[Version]]&lt;&gt;$D$1," "&amp;GeneralTable[[#This Row],[Version]],"") &amp; " [" &amp;GeneralTable[[#This Row],[Ref-No.]] &amp; "]"</f>
        <v>R7 4750G (Renoir)@25W v0.3.1 [13]</v>
      </c>
      <c r="S16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13|47|R7 4750G (Renoir)|Poekel|25W|v0.3.1|173,7|9122|631,12|14,45</v>
      </c>
      <c r="T16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13|47|R7 4750G (Renoir)|Poekel|25W|v0.3.1|4670,05|2227|96,17|23,15</v>
      </c>
    </row>
    <row r="17" spans="2:20" ht="28.8" x14ac:dyDescent="0.3">
      <c r="B17">
        <v>14</v>
      </c>
      <c r="C17" s="4" t="s">
        <v>22</v>
      </c>
      <c r="D17" s="4">
        <v>3</v>
      </c>
      <c r="E17" s="4" t="s">
        <v>48</v>
      </c>
      <c r="F17" s="4" t="s">
        <v>5</v>
      </c>
      <c r="G17" s="5" t="s">
        <v>25</v>
      </c>
      <c r="H17" s="5"/>
      <c r="I17" s="5"/>
      <c r="J17" s="4">
        <v>133.62</v>
      </c>
      <c r="K17" s="4">
        <v>10168</v>
      </c>
      <c r="L17" s="4"/>
      <c r="M17" s="4"/>
      <c r="N17" s="4">
        <v>2586.7600000000002</v>
      </c>
      <c r="O17" s="4">
        <v>2649</v>
      </c>
      <c r="P17" s="4"/>
      <c r="Q17" s="4"/>
      <c r="R17" t="str">
        <f>GeneralTable[[#This Row],[CPU]] &amp; GeneralTable[[#This Row],[Chart-Remark]] &amp; IF(GeneralTable[[#This Row],[Version]]&lt;&gt;$D$1," "&amp;GeneralTable[[#This Row],[Version]],"") &amp; " [" &amp;GeneralTable[[#This Row],[Ref-No.]] &amp; "]"</f>
        <v>R7 4700U (Renoir) v0.3.1 [14]</v>
      </c>
      <c r="S17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14|3|R7 4700U (Renoir)|CrazyIvan|Batt. / Win: Better Eff. / HP: Recmd.|v0.3.1|133,62|10168||</v>
      </c>
      <c r="T17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14|3|R7 4700U (Renoir)|CrazyIvan|Batt. / Win: Better Eff. / HP: Recmd.|v0.3.1|2586,76|2649||</v>
      </c>
    </row>
    <row r="18" spans="2:20" x14ac:dyDescent="0.3">
      <c r="B18">
        <v>15</v>
      </c>
      <c r="C18" s="4" t="s">
        <v>22</v>
      </c>
      <c r="D18" s="4">
        <v>38</v>
      </c>
      <c r="E18" s="4" t="s">
        <v>50</v>
      </c>
      <c r="F18" s="4" t="s">
        <v>16</v>
      </c>
      <c r="G18" s="5"/>
      <c r="H18" s="5"/>
      <c r="I18" s="5" t="s">
        <v>44</v>
      </c>
      <c r="J18" s="4">
        <v>59</v>
      </c>
      <c r="K18" s="4">
        <v>33870</v>
      </c>
      <c r="L18" s="4">
        <v>500.42</v>
      </c>
      <c r="M18" s="4">
        <v>67.680000000000007</v>
      </c>
      <c r="N18" s="4">
        <v>5578.81</v>
      </c>
      <c r="O18" s="4">
        <v>4561</v>
      </c>
      <c r="P18" s="4">
        <v>39.299999999999997</v>
      </c>
      <c r="Q18" s="4">
        <v>116.04</v>
      </c>
      <c r="R18" t="str">
        <f>GeneralTable[[#This Row],[CPU]] &amp; GeneralTable[[#This Row],[Chart-Remark]] &amp; IF(GeneralTable[[#This Row],[Version]]&lt;&gt;$D$1," "&amp;GeneralTable[[#This Row],[Version]],"") &amp; " [" &amp;GeneralTable[[#This Row],[Ref-No.]] &amp; "]"</f>
        <v>R9 5950X (Vermeer) v0.3.1 [15]</v>
      </c>
      <c r="S18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15|38|R9 5950X (Vermeer)|Sweepi||v0.3.1|59|33870|500,42|67,68</v>
      </c>
      <c r="T18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15|38|R9 5950X (Vermeer)|Sweepi||v0.3.1|5578,81|4561|39,3|116,04</v>
      </c>
    </row>
    <row r="19" spans="2:20" x14ac:dyDescent="0.3">
      <c r="B19">
        <v>16</v>
      </c>
      <c r="C19" s="4" t="s">
        <v>22</v>
      </c>
      <c r="D19" s="4">
        <v>65</v>
      </c>
      <c r="E19" s="4" t="s">
        <v>54</v>
      </c>
      <c r="F19" s="4" t="s">
        <v>17</v>
      </c>
      <c r="G19" s="5" t="s">
        <v>23</v>
      </c>
      <c r="H19" s="5"/>
      <c r="I19" s="5"/>
      <c r="J19" s="4">
        <v>169.55</v>
      </c>
      <c r="K19" s="4">
        <v>10364</v>
      </c>
      <c r="L19" s="4">
        <v>569.12</v>
      </c>
      <c r="M19" s="4">
        <v>18.21</v>
      </c>
      <c r="N19" s="4">
        <v>3498.15</v>
      </c>
      <c r="O19" s="4">
        <v>3831</v>
      </c>
      <c r="P19" s="4">
        <v>74.63</v>
      </c>
      <c r="Q19" s="4">
        <v>51.33</v>
      </c>
      <c r="R19" t="str">
        <f>GeneralTable[[#This Row],[CPU]] &amp; GeneralTable[[#This Row],[Chart-Remark]] &amp; IF(GeneralTable[[#This Row],[Version]]&lt;&gt;$D$1," "&amp;GeneralTable[[#This Row],[Version]],"") &amp; " [" &amp;GeneralTable[[#This Row],[Ref-No.]] &amp; "]"</f>
        <v>R9 5900HS (Cezanne) v0.3.1 [16]</v>
      </c>
      <c r="S1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16|65|R9 5900HS (Cezanne)|Monkey|Win: Best Perf.|v0.3.1|169,55|10364|569,12|18,21</v>
      </c>
      <c r="T1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16|65|R9 5900HS (Cezanne)|Monkey|Win: Best Perf.|v0.3.1|3498,15|3831|74,63|51,33</v>
      </c>
    </row>
    <row r="20" spans="2:20" x14ac:dyDescent="0.3">
      <c r="B20">
        <v>17</v>
      </c>
      <c r="C20" s="4" t="s">
        <v>22</v>
      </c>
      <c r="D20" s="4">
        <v>64</v>
      </c>
      <c r="E20" s="4" t="s">
        <v>56</v>
      </c>
      <c r="F20" s="4" t="s">
        <v>26</v>
      </c>
      <c r="G20" s="5"/>
      <c r="H20" s="5"/>
      <c r="I20" s="5"/>
      <c r="J20" s="4">
        <v>31.1</v>
      </c>
      <c r="K20" s="4">
        <v>32204</v>
      </c>
      <c r="L20" s="4">
        <v>998.38</v>
      </c>
      <c r="M20" s="4">
        <v>32.26</v>
      </c>
      <c r="N20" s="4">
        <v>262.60000000000002</v>
      </c>
      <c r="O20" s="4">
        <v>13138</v>
      </c>
      <c r="P20" s="4">
        <v>289.86</v>
      </c>
      <c r="Q20" s="4">
        <v>45.32</v>
      </c>
      <c r="R20" t="str">
        <f>GeneralTable[[#This Row],[CPU]] &amp; GeneralTable[[#This Row],[Chart-Remark]] &amp; IF(GeneralTable[[#This Row],[Version]]&lt;&gt;$D$1," "&amp;GeneralTable[[#This Row],[Version]],"") &amp; " [" &amp;GeneralTable[[#This Row],[Ref-No.]] &amp; "]"</f>
        <v>R3 1200 (Summit Ridge) v0.3.1 [17]</v>
      </c>
      <c r="S20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17|64|R3 1200 (Summit Ridge)|BlackArchon||v0.3.1|31,1|32204|998,38|32,26</v>
      </c>
      <c r="T20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17|64|R3 1200 (Summit Ridge)|BlackArchon||v0.3.1|262,6|13138|289,86|45,32</v>
      </c>
    </row>
    <row r="21" spans="2:20" x14ac:dyDescent="0.3">
      <c r="B21">
        <v>18</v>
      </c>
      <c r="C21" s="4" t="s">
        <v>22</v>
      </c>
      <c r="D21" s="4">
        <v>67</v>
      </c>
      <c r="E21" s="4" t="s">
        <v>52</v>
      </c>
      <c r="F21" s="4" t="s">
        <v>14</v>
      </c>
      <c r="G21" s="5" t="s">
        <v>28</v>
      </c>
      <c r="H21" s="5"/>
      <c r="I21" s="5"/>
      <c r="J21" s="4">
        <v>55.08</v>
      </c>
      <c r="K21" s="4">
        <v>23918</v>
      </c>
      <c r="L21" s="4">
        <v>759.07</v>
      </c>
      <c r="M21" s="4">
        <v>31.51</v>
      </c>
      <c r="N21" s="4">
        <v>2787.1</v>
      </c>
      <c r="O21" s="4">
        <v>4404</v>
      </c>
      <c r="P21" s="4">
        <v>81.48</v>
      </c>
      <c r="Q21" s="4">
        <v>54.05</v>
      </c>
      <c r="R21" t="str">
        <f>GeneralTable[[#This Row],[CPU]] &amp; GeneralTable[[#This Row],[Chart-Remark]] &amp; IF(GeneralTable[[#This Row],[Version]]&lt;&gt;$D$1," "&amp;GeneralTable[[#This Row],[Version]],"") &amp; " [" &amp;GeneralTable[[#This Row],[Ref-No.]] &amp; "]"</f>
        <v>R7 3700X (Matisse) v0.3.1 [18]</v>
      </c>
      <c r="S21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18|67|R7 3700X (Matisse)|Tigershark|PBO off|v0.3.1|55,08|23918|759,07|31,51</v>
      </c>
      <c r="T21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18|67|R7 3700X (Matisse)|Tigershark|PBO off|v0.3.1|2787,1|4404|81,48|54,05</v>
      </c>
    </row>
    <row r="22" spans="2:20" x14ac:dyDescent="0.3">
      <c r="B22">
        <v>19</v>
      </c>
      <c r="C22" s="4" t="s">
        <v>22</v>
      </c>
      <c r="D22" s="4">
        <v>68</v>
      </c>
      <c r="E22" s="4" t="s">
        <v>57</v>
      </c>
      <c r="F22" s="4" t="s">
        <v>29</v>
      </c>
      <c r="G22" s="5"/>
      <c r="H22" s="5"/>
      <c r="I22" s="5"/>
      <c r="J22" s="4">
        <v>41.55</v>
      </c>
      <c r="K22" s="4">
        <v>45942</v>
      </c>
      <c r="L22" s="4">
        <v>523.91</v>
      </c>
      <c r="M22" s="4">
        <v>87.69</v>
      </c>
      <c r="N22" s="4">
        <v>3983</v>
      </c>
      <c r="O22" s="4">
        <v>5607</v>
      </c>
      <c r="P22" s="4">
        <v>44.78</v>
      </c>
      <c r="Q22" s="4">
        <v>125.22</v>
      </c>
      <c r="R22" t="str">
        <f>GeneralTable[[#This Row],[CPU]] &amp; GeneralTable[[#This Row],[Chart-Remark]] &amp; IF(GeneralTable[[#This Row],[Version]]&lt;&gt;$D$1," "&amp;GeneralTable[[#This Row],[Version]],"") &amp; " [" &amp;GeneralTable[[#This Row],[Ref-No.]] &amp; "]"</f>
        <v>R9 5900X (Vermeer) v0.3.1 [19]</v>
      </c>
      <c r="S22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19|68|R9 5900X (Vermeer)|Krischi||v0.3.1|41,55|45942|523,91|87,69</v>
      </c>
      <c r="T22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19|68|R9 5900X (Vermeer)|Krischi||v0.3.1|3983|5607|44,78|125,22</v>
      </c>
    </row>
    <row r="23" spans="2:20" x14ac:dyDescent="0.3">
      <c r="B23">
        <v>20</v>
      </c>
      <c r="C23" s="4" t="s">
        <v>22</v>
      </c>
      <c r="D23" s="4">
        <v>70</v>
      </c>
      <c r="E23" s="4" t="s">
        <v>50</v>
      </c>
      <c r="F23" s="4" t="s">
        <v>30</v>
      </c>
      <c r="G23" s="5" t="s">
        <v>31</v>
      </c>
      <c r="H23" s="5"/>
      <c r="I23" s="5"/>
      <c r="J23" s="4">
        <v>60.29</v>
      </c>
      <c r="K23" s="4">
        <v>33002</v>
      </c>
      <c r="L23" s="4">
        <v>502.56</v>
      </c>
      <c r="M23" s="4">
        <v>65.67</v>
      </c>
      <c r="N23" s="4">
        <v>5295.16</v>
      </c>
      <c r="O23" s="4">
        <v>5633</v>
      </c>
      <c r="P23" s="4">
        <v>33.520000000000003</v>
      </c>
      <c r="Q23" s="4">
        <v>168.04</v>
      </c>
      <c r="R23" t="str">
        <f>GeneralTable[[#This Row],[CPU]] &amp; GeneralTable[[#This Row],[Chart-Remark]] &amp; IF(GeneralTable[[#This Row],[Version]]&lt;&gt;$D$1," "&amp;GeneralTable[[#This Row],[Version]],"") &amp; " [" &amp;GeneralTable[[#This Row],[Ref-No.]] &amp; "]"</f>
        <v>R9 5950X (Vermeer) v0.3.1 [20]</v>
      </c>
      <c r="S23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20|70|R9 5950X (Vermeer)|LeiwandEr|manual Curve Optimization|v0.3.1|60,29|33002|502,56|65,67</v>
      </c>
      <c r="T23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20|70|R9 5950X (Vermeer)|LeiwandEr|manual Curve Optimization|v0.3.1|5295,16|5633|33,52|168,04</v>
      </c>
    </row>
    <row r="24" spans="2:20" x14ac:dyDescent="0.3">
      <c r="B24">
        <v>21</v>
      </c>
      <c r="C24" s="9" t="s">
        <v>21</v>
      </c>
      <c r="D24" s="9">
        <v>88</v>
      </c>
      <c r="E24" s="4" t="s">
        <v>50</v>
      </c>
      <c r="F24" s="9" t="s">
        <v>60</v>
      </c>
      <c r="G24" s="10"/>
      <c r="H24" s="10"/>
      <c r="I24" s="10"/>
      <c r="J24" s="9">
        <v>62.61</v>
      </c>
      <c r="K24" s="9">
        <v>32182</v>
      </c>
      <c r="L24" s="9">
        <v>496.32</v>
      </c>
      <c r="M24" s="9">
        <v>64.84</v>
      </c>
      <c r="N24" s="9">
        <v>5945.36</v>
      </c>
      <c r="O24" s="9">
        <v>4356</v>
      </c>
      <c r="P24" s="9">
        <v>38.61</v>
      </c>
      <c r="Q24" s="9">
        <v>112.84</v>
      </c>
      <c r="R24" t="str">
        <f>GeneralTable[[#This Row],[CPU]] &amp; GeneralTable[[#This Row],[Chart-Remark]] &amp; IF(GeneralTable[[#This Row],[Version]]&lt;&gt;$D$1," "&amp;GeneralTable[[#This Row],[Version]],"") &amp; " [" &amp;GeneralTable[[#This Row],[Ref-No.]] &amp; "]"</f>
        <v>R9 5950X (Vermeer) [21]</v>
      </c>
      <c r="S24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21|88|R9 5950X (Vermeer)|Lowkey||v0.5.0|62,61|32182|496,32|64,84</v>
      </c>
      <c r="T24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21|88|R9 5950X (Vermeer)|Lowkey||v0.5.0|5945,36|4356|38,61|112,84</v>
      </c>
    </row>
    <row r="25" spans="2:20" x14ac:dyDescent="0.3">
      <c r="B25">
        <v>22</v>
      </c>
      <c r="C25" s="9" t="s">
        <v>21</v>
      </c>
      <c r="D25" s="9">
        <v>90</v>
      </c>
      <c r="E25" s="4" t="s">
        <v>50</v>
      </c>
      <c r="F25" s="9" t="s">
        <v>61</v>
      </c>
      <c r="G25" s="10"/>
      <c r="H25" s="10"/>
      <c r="I25" s="10"/>
      <c r="J25" s="9">
        <v>63.92</v>
      </c>
      <c r="K25" s="9">
        <v>30783</v>
      </c>
      <c r="L25" s="9">
        <v>508.2</v>
      </c>
      <c r="M25" s="9">
        <v>60.57</v>
      </c>
      <c r="N25" s="9">
        <v>4834.1899999999996</v>
      </c>
      <c r="O25" s="9">
        <v>5902</v>
      </c>
      <c r="P25" s="9">
        <v>35.049999999999997</v>
      </c>
      <c r="Q25" s="9">
        <v>168.38</v>
      </c>
      <c r="R25" t="str">
        <f>GeneralTable[[#This Row],[CPU]] &amp; GeneralTable[[#This Row],[Chart-Remark]] &amp; IF(GeneralTable[[#This Row],[Version]]&lt;&gt;$D$1," "&amp;GeneralTable[[#This Row],[Version]],"") &amp; " [" &amp;GeneralTable[[#This Row],[Ref-No.]] &amp; "]"</f>
        <v>R9 5950X (Vermeer) [22]</v>
      </c>
      <c r="S25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22|90|R9 5950X (Vermeer)|misterh||v0.5.0|63,92|30783|508,2|60,57</v>
      </c>
      <c r="T25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22|90|R9 5950X (Vermeer)|misterh||v0.5.0|4834,19|5902|35,05|168,38</v>
      </c>
    </row>
    <row r="26" spans="2:20" x14ac:dyDescent="0.3">
      <c r="B26" s="8">
        <v>23</v>
      </c>
      <c r="C26" s="4" t="s">
        <v>22</v>
      </c>
      <c r="D26" s="9">
        <v>91</v>
      </c>
      <c r="E26" s="9" t="s">
        <v>63</v>
      </c>
      <c r="F26" s="9" t="s">
        <v>62</v>
      </c>
      <c r="G26" s="10"/>
      <c r="H26" s="10"/>
      <c r="I26" s="10" t="s">
        <v>44</v>
      </c>
      <c r="J26" s="9">
        <v>10.28</v>
      </c>
      <c r="K26" s="9">
        <v>57948</v>
      </c>
      <c r="L26" s="9">
        <v>1678.77</v>
      </c>
      <c r="M26" s="9">
        <v>34.520000000000003</v>
      </c>
      <c r="N26" s="9">
        <v>240.62</v>
      </c>
      <c r="O26" s="9">
        <v>20261</v>
      </c>
      <c r="P26" s="9">
        <v>205.12</v>
      </c>
      <c r="Q26" s="9">
        <v>98.78</v>
      </c>
      <c r="R26" t="str">
        <f>GeneralTable[[#This Row],[CPU]] &amp; GeneralTable[[#This Row],[Chart-Remark]] &amp; IF(GeneralTable[[#This Row],[Version]]&lt;&gt;$D$1," "&amp;GeneralTable[[#This Row],[Version]],"") &amp; " [" &amp;GeneralTable[[#This Row],[Ref-No.]] &amp; "]"</f>
        <v>??? v0.3.1 [23]</v>
      </c>
      <c r="S26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23|91|???|Platos||v0.3.1|10,28|57948|1678,77|34,52</v>
      </c>
      <c r="T26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23|91|???|Platos||v0.3.1|240,62|20261|205,12|98,78</v>
      </c>
    </row>
    <row r="27" spans="2:20" x14ac:dyDescent="0.3">
      <c r="B27" s="8">
        <v>24</v>
      </c>
      <c r="C27" s="9" t="s">
        <v>21</v>
      </c>
      <c r="D27" s="4">
        <v>94</v>
      </c>
      <c r="E27" s="9" t="s">
        <v>64</v>
      </c>
      <c r="F27" s="9" t="s">
        <v>61</v>
      </c>
      <c r="G27" s="10"/>
      <c r="H27" s="10"/>
      <c r="I27" s="10"/>
      <c r="J27" s="9">
        <v>121.52</v>
      </c>
      <c r="K27" s="9">
        <v>14243</v>
      </c>
      <c r="L27" s="9">
        <v>577.78</v>
      </c>
      <c r="M27" s="9">
        <v>24.65</v>
      </c>
      <c r="N27" s="9">
        <v>1314.72</v>
      </c>
      <c r="O27" s="9">
        <v>5212</v>
      </c>
      <c r="P27" s="9">
        <v>145.93</v>
      </c>
      <c r="Q27" s="9">
        <v>35.72</v>
      </c>
      <c r="R27" s="11" t="str">
        <f>GeneralTable[[#This Row],[CPU]] &amp; GeneralTable[[#This Row],[Chart-Remark]] &amp; IF(GeneralTable[[#This Row],[Version]]&lt;&gt;$D$1," "&amp;GeneralTable[[#This Row],[Version]],"") &amp; " [" &amp;GeneralTable[[#This Row],[Ref-No.]] &amp; "]"</f>
        <v>i7 1165G7 (TigerLake) [24]</v>
      </c>
      <c r="S27" s="11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24|94|i7 1165G7 (TigerLake)|misterh||v0.5.0|121,52|14243|577,78|24,65</v>
      </c>
      <c r="T27" s="11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24|94|i7 1165G7 (TigerLake)|misterh||v0.5.0|1314,72|5212|145,93|35,72</v>
      </c>
    </row>
    <row r="28" spans="2:20" x14ac:dyDescent="0.3">
      <c r="B28" s="8">
        <v>25</v>
      </c>
      <c r="C28" s="9" t="s">
        <v>21</v>
      </c>
      <c r="D28" s="9">
        <v>94</v>
      </c>
      <c r="E28" s="4" t="s">
        <v>50</v>
      </c>
      <c r="F28" s="9" t="s">
        <v>61</v>
      </c>
      <c r="G28" s="14" t="s">
        <v>69</v>
      </c>
      <c r="H28" s="14" t="s">
        <v>68</v>
      </c>
      <c r="I28" s="10"/>
      <c r="J28" s="9">
        <v>63.04</v>
      </c>
      <c r="K28" s="9">
        <v>28707</v>
      </c>
      <c r="L28" s="9">
        <v>552.55999999999995</v>
      </c>
      <c r="M28" s="9">
        <v>51.95</v>
      </c>
      <c r="N28" s="9">
        <v>5167.0600000000004</v>
      </c>
      <c r="O28" s="9">
        <v>5332</v>
      </c>
      <c r="P28" s="9">
        <v>36.299999999999997</v>
      </c>
      <c r="Q28" s="9">
        <v>146.87</v>
      </c>
      <c r="R28" s="13" t="str">
        <f>GeneralTable[[#This Row],[CPU]] &amp; GeneralTable[[#This Row],[Chart-Remark]] &amp; IF(GeneralTable[[#This Row],[Version]]&lt;&gt;$D$1," "&amp;GeneralTable[[#This Row],[Version]],"") &amp; " [" &amp;GeneralTable[[#This Row],[Ref-No.]] &amp; "]"</f>
        <v>R9 5950X (Vermeer)@-0,1V [25]</v>
      </c>
      <c r="S28" s="11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25|94|R9 5950X (Vermeer)|misterh|-0,1V Curve Optimization|v0.5.0|63,04|28707|552,56|51,95</v>
      </c>
      <c r="T28" s="11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25|94|R9 5950X (Vermeer)|misterh|-0,1V Curve Optimization|v0.5.0|5167,06|5332|36,3|146,87</v>
      </c>
    </row>
    <row r="29" spans="2:20" x14ac:dyDescent="0.3">
      <c r="B29" s="8">
        <v>26</v>
      </c>
      <c r="C29" s="9" t="s">
        <v>21</v>
      </c>
      <c r="D29" s="9">
        <v>96</v>
      </c>
      <c r="E29" s="9" t="s">
        <v>50</v>
      </c>
      <c r="F29" s="9" t="s">
        <v>16</v>
      </c>
      <c r="G29" s="10"/>
      <c r="H29" s="10"/>
      <c r="I29" s="10"/>
      <c r="J29" s="9">
        <v>59.97</v>
      </c>
      <c r="K29" s="9">
        <v>33184.629999999997</v>
      </c>
      <c r="L29" s="9">
        <v>502.51</v>
      </c>
      <c r="M29" s="9">
        <v>66.040000000000006</v>
      </c>
      <c r="N29" s="9">
        <v>6103.75</v>
      </c>
      <c r="O29" s="9">
        <v>4353.5600000000004</v>
      </c>
      <c r="P29" s="9">
        <v>37.630000000000003</v>
      </c>
      <c r="Q29" s="9">
        <v>115.69</v>
      </c>
      <c r="R29" s="13" t="str">
        <f>GeneralTable[[#This Row],[CPU]] &amp; GeneralTable[[#This Row],[Chart-Remark]] &amp; IF(GeneralTable[[#This Row],[Version]]&lt;&gt;$D$1," "&amp;GeneralTable[[#This Row],[Version]],"") &amp; " [" &amp;GeneralTable[[#This Row],[Ref-No.]] &amp; "]"</f>
        <v>R9 5950X (Vermeer) [26]</v>
      </c>
      <c r="S29" s="11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26|96|R9 5950X (Vermeer)|Sweepi||v0.5.0|59,97|33184,63|502,51|66,04</v>
      </c>
      <c r="T29" s="11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26|96|R9 5950X (Vermeer)|Sweepi||v0.5.0|6103,75|4353,56|37,63|115,69</v>
      </c>
    </row>
  </sheetData>
  <mergeCells count="1">
    <mergeCell ref="B1:C1"/>
  </mergeCells>
  <hyperlinks>
    <hyperlink ref="F27" r:id="rId1" display="https://www.forum-3dcenter.org/vbulletin/member.php?u=9072" xr:uid="{88633189-35CB-42F8-9FD4-567025EE54D9}"/>
    <hyperlink ref="F28" r:id="rId2" display="https://www.forum-3dcenter.org/vbulletin/member.php?u=9072" xr:uid="{5DE3216B-5AF9-4587-BCFF-0DB645E87253}"/>
  </hyperlinks>
  <pageMargins left="0.7" right="0.7" top="0.75" bottom="0.75" header="0.3" footer="0.3"/>
  <pageSetup paperSize="9" orientation="portrait" horizontalDpi="4294967293" verticalDpi="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26"/>
  <sheetViews>
    <sheetView topLeftCell="A7" workbookViewId="0">
      <selection activeCell="P10" sqref="P10"/>
    </sheetView>
  </sheetViews>
  <sheetFormatPr baseColWidth="10" defaultRowHeight="27" customHeight="1" x14ac:dyDescent="0.3"/>
  <cols>
    <col min="1" max="1" width="3.33203125" customWidth="1"/>
    <col min="2" max="2" width="32.10937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43</v>
      </c>
      <c r="C1" t="s">
        <v>45</v>
      </c>
    </row>
    <row r="3" spans="2:3" ht="27" customHeight="1" x14ac:dyDescent="0.3">
      <c r="B3" s="2" t="s">
        <v>9</v>
      </c>
      <c r="C3" t="s">
        <v>11</v>
      </c>
    </row>
    <row r="4" spans="2:3" ht="27" customHeight="1" x14ac:dyDescent="0.3">
      <c r="B4" s="6" t="s">
        <v>70</v>
      </c>
      <c r="C4" s="3">
        <v>31.1</v>
      </c>
    </row>
    <row r="5" spans="2:3" ht="27" customHeight="1" x14ac:dyDescent="0.3">
      <c r="B5" s="6" t="s">
        <v>71</v>
      </c>
      <c r="C5" s="3">
        <v>41.55</v>
      </c>
    </row>
    <row r="6" spans="2:3" ht="27" customHeight="1" x14ac:dyDescent="0.3">
      <c r="B6" s="6" t="s">
        <v>72</v>
      </c>
      <c r="C6" s="3">
        <v>45.76</v>
      </c>
    </row>
    <row r="7" spans="2:3" ht="27" customHeight="1" x14ac:dyDescent="0.3">
      <c r="B7" s="6" t="s">
        <v>73</v>
      </c>
      <c r="C7" s="3">
        <v>51.8</v>
      </c>
    </row>
    <row r="8" spans="2:3" ht="27" customHeight="1" x14ac:dyDescent="0.3">
      <c r="B8" s="6" t="s">
        <v>74</v>
      </c>
      <c r="C8" s="3">
        <v>55.08</v>
      </c>
    </row>
    <row r="9" spans="2:3" ht="27" customHeight="1" x14ac:dyDescent="0.3">
      <c r="B9" s="6" t="s">
        <v>75</v>
      </c>
      <c r="C9" s="3">
        <v>55.41</v>
      </c>
    </row>
    <row r="10" spans="2:3" ht="27" customHeight="1" x14ac:dyDescent="0.3">
      <c r="B10" s="6" t="s">
        <v>76</v>
      </c>
      <c r="C10" s="3">
        <v>59.97</v>
      </c>
    </row>
    <row r="11" spans="2:3" ht="27" customHeight="1" x14ac:dyDescent="0.3">
      <c r="B11" s="6" t="s">
        <v>77</v>
      </c>
      <c r="C11" s="3">
        <v>60.29</v>
      </c>
    </row>
    <row r="12" spans="2:3" ht="27" customHeight="1" x14ac:dyDescent="0.3">
      <c r="B12" s="6" t="s">
        <v>78</v>
      </c>
      <c r="C12" s="3">
        <v>62.61</v>
      </c>
    </row>
    <row r="13" spans="2:3" ht="27" customHeight="1" x14ac:dyDescent="0.3">
      <c r="B13" s="6" t="s">
        <v>79</v>
      </c>
      <c r="C13" s="3">
        <v>63.04</v>
      </c>
    </row>
    <row r="14" spans="2:3" ht="27" customHeight="1" x14ac:dyDescent="0.3">
      <c r="B14" s="6" t="s">
        <v>80</v>
      </c>
      <c r="C14" s="3">
        <v>63.92</v>
      </c>
    </row>
    <row r="15" spans="2:3" ht="27" customHeight="1" x14ac:dyDescent="0.3">
      <c r="B15" s="6" t="s">
        <v>81</v>
      </c>
      <c r="C15" s="3">
        <v>88.24</v>
      </c>
    </row>
    <row r="16" spans="2:3" ht="27" customHeight="1" x14ac:dyDescent="0.3">
      <c r="B16" s="6" t="s">
        <v>82</v>
      </c>
      <c r="C16" s="3">
        <v>111.79</v>
      </c>
    </row>
    <row r="17" spans="2:3" ht="27" customHeight="1" x14ac:dyDescent="0.3">
      <c r="B17" s="6" t="s">
        <v>83</v>
      </c>
      <c r="C17" s="3">
        <v>121.52</v>
      </c>
    </row>
    <row r="18" spans="2:3" ht="27" customHeight="1" x14ac:dyDescent="0.3">
      <c r="B18" s="6" t="s">
        <v>84</v>
      </c>
      <c r="C18" s="3">
        <v>127.76</v>
      </c>
    </row>
    <row r="19" spans="2:3" ht="27" customHeight="1" x14ac:dyDescent="0.3">
      <c r="B19" s="6" t="s">
        <v>85</v>
      </c>
      <c r="C19" s="3">
        <v>129.46</v>
      </c>
    </row>
    <row r="20" spans="2:3" ht="27" customHeight="1" x14ac:dyDescent="0.3">
      <c r="B20" s="6" t="s">
        <v>86</v>
      </c>
      <c r="C20" s="3">
        <v>133.62</v>
      </c>
    </row>
    <row r="21" spans="2:3" ht="27" customHeight="1" x14ac:dyDescent="0.3">
      <c r="B21" s="6" t="s">
        <v>87</v>
      </c>
      <c r="C21" s="3">
        <v>137.88</v>
      </c>
    </row>
    <row r="22" spans="2:3" ht="27" customHeight="1" x14ac:dyDescent="0.3">
      <c r="B22" s="6" t="s">
        <v>88</v>
      </c>
      <c r="C22" s="3">
        <v>146.74</v>
      </c>
    </row>
    <row r="23" spans="2:3" ht="27" customHeight="1" x14ac:dyDescent="0.3">
      <c r="B23" s="6" t="s">
        <v>89</v>
      </c>
      <c r="C23" s="3">
        <v>153.88</v>
      </c>
    </row>
    <row r="24" spans="2:3" ht="27" customHeight="1" x14ac:dyDescent="0.3">
      <c r="B24" s="6" t="s">
        <v>90</v>
      </c>
      <c r="C24" s="3">
        <v>169.55</v>
      </c>
    </row>
    <row r="25" spans="2:3" ht="27" customHeight="1" x14ac:dyDescent="0.3">
      <c r="B25" s="6" t="s">
        <v>91</v>
      </c>
      <c r="C25" s="3">
        <v>173.7</v>
      </c>
    </row>
    <row r="26" spans="2:3" ht="27" customHeight="1" x14ac:dyDescent="0.3">
      <c r="B26" s="6" t="s">
        <v>10</v>
      </c>
      <c r="C26" s="3">
        <v>2084.6699999999996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26"/>
  <sheetViews>
    <sheetView workbookViewId="0">
      <selection activeCell="B5" sqref="B5"/>
    </sheetView>
  </sheetViews>
  <sheetFormatPr baseColWidth="10" defaultRowHeight="27" customHeight="1" x14ac:dyDescent="0.3"/>
  <cols>
    <col min="1" max="1" width="3.33203125" customWidth="1"/>
    <col min="2" max="2" width="32.10937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43</v>
      </c>
      <c r="C1" t="s">
        <v>45</v>
      </c>
    </row>
    <row r="3" spans="2:3" ht="27" customHeight="1" x14ac:dyDescent="0.3">
      <c r="B3" s="2" t="s">
        <v>9</v>
      </c>
      <c r="C3" t="s">
        <v>41</v>
      </c>
    </row>
    <row r="4" spans="2:3" ht="27" customHeight="1" x14ac:dyDescent="0.3">
      <c r="B4" s="6" t="s">
        <v>71</v>
      </c>
      <c r="C4" s="1">
        <v>45942</v>
      </c>
    </row>
    <row r="5" spans="2:3" ht="27" customHeight="1" x14ac:dyDescent="0.3">
      <c r="B5" s="6" t="s">
        <v>75</v>
      </c>
      <c r="C5" s="1">
        <v>35920</v>
      </c>
    </row>
    <row r="6" spans="2:3" ht="27" customHeight="1" x14ac:dyDescent="0.3">
      <c r="B6" s="6" t="s">
        <v>76</v>
      </c>
      <c r="C6" s="1">
        <v>33184.629999999997</v>
      </c>
    </row>
    <row r="7" spans="2:3" ht="27" customHeight="1" x14ac:dyDescent="0.3">
      <c r="B7" s="6" t="s">
        <v>77</v>
      </c>
      <c r="C7" s="1">
        <v>33002</v>
      </c>
    </row>
    <row r="8" spans="2:3" ht="27" customHeight="1" x14ac:dyDescent="0.3">
      <c r="B8" s="6" t="s">
        <v>70</v>
      </c>
      <c r="C8" s="1">
        <v>32204</v>
      </c>
    </row>
    <row r="9" spans="2:3" ht="27" customHeight="1" x14ac:dyDescent="0.3">
      <c r="B9" s="6" t="s">
        <v>78</v>
      </c>
      <c r="C9" s="1">
        <v>32182</v>
      </c>
    </row>
    <row r="10" spans="2:3" ht="27" customHeight="1" x14ac:dyDescent="0.3">
      <c r="B10" s="6" t="s">
        <v>72</v>
      </c>
      <c r="C10" s="1">
        <v>32112</v>
      </c>
    </row>
    <row r="11" spans="2:3" ht="27" customHeight="1" x14ac:dyDescent="0.3">
      <c r="B11" s="6" t="s">
        <v>80</v>
      </c>
      <c r="C11" s="1">
        <v>30783</v>
      </c>
    </row>
    <row r="12" spans="2:3" ht="27" customHeight="1" x14ac:dyDescent="0.3">
      <c r="B12" s="6" t="s">
        <v>73</v>
      </c>
      <c r="C12" s="1">
        <v>30057</v>
      </c>
    </row>
    <row r="13" spans="2:3" ht="27" customHeight="1" x14ac:dyDescent="0.3">
      <c r="B13" s="6" t="s">
        <v>79</v>
      </c>
      <c r="C13" s="1">
        <v>28707</v>
      </c>
    </row>
    <row r="14" spans="2:3" ht="27" customHeight="1" x14ac:dyDescent="0.3">
      <c r="B14" s="6" t="s">
        <v>74</v>
      </c>
      <c r="C14" s="1">
        <v>23918</v>
      </c>
    </row>
    <row r="15" spans="2:3" ht="27" customHeight="1" x14ac:dyDescent="0.3">
      <c r="B15" s="6" t="s">
        <v>83</v>
      </c>
      <c r="C15" s="1">
        <v>14243</v>
      </c>
    </row>
    <row r="16" spans="2:3" ht="27" customHeight="1" x14ac:dyDescent="0.3">
      <c r="B16" s="6" t="s">
        <v>81</v>
      </c>
      <c r="C16" s="1">
        <v>11657</v>
      </c>
    </row>
    <row r="17" spans="2:3" ht="27" customHeight="1" x14ac:dyDescent="0.3">
      <c r="B17" s="6" t="s">
        <v>88</v>
      </c>
      <c r="C17" s="1">
        <v>10450</v>
      </c>
    </row>
    <row r="18" spans="2:3" ht="27" customHeight="1" x14ac:dyDescent="0.3">
      <c r="B18" s="6" t="s">
        <v>85</v>
      </c>
      <c r="C18" s="1">
        <v>10446</v>
      </c>
    </row>
    <row r="19" spans="2:3" ht="27" customHeight="1" x14ac:dyDescent="0.3">
      <c r="B19" s="6" t="s">
        <v>87</v>
      </c>
      <c r="C19" s="1">
        <v>10396</v>
      </c>
    </row>
    <row r="20" spans="2:3" ht="27" customHeight="1" x14ac:dyDescent="0.3">
      <c r="B20" s="6" t="s">
        <v>90</v>
      </c>
      <c r="C20" s="1">
        <v>10364</v>
      </c>
    </row>
    <row r="21" spans="2:3" ht="27" customHeight="1" x14ac:dyDescent="0.3">
      <c r="B21" s="6" t="s">
        <v>89</v>
      </c>
      <c r="C21" s="1">
        <v>10352</v>
      </c>
    </row>
    <row r="22" spans="2:3" ht="27" customHeight="1" x14ac:dyDescent="0.3">
      <c r="B22" s="6" t="s">
        <v>86</v>
      </c>
      <c r="C22" s="1">
        <v>10168</v>
      </c>
    </row>
    <row r="23" spans="2:3" ht="27" customHeight="1" x14ac:dyDescent="0.3">
      <c r="B23" s="6" t="s">
        <v>84</v>
      </c>
      <c r="C23" s="1">
        <v>9839</v>
      </c>
    </row>
    <row r="24" spans="2:3" ht="27" customHeight="1" x14ac:dyDescent="0.3">
      <c r="B24" s="6" t="s">
        <v>91</v>
      </c>
      <c r="C24" s="1">
        <v>9122</v>
      </c>
    </row>
    <row r="25" spans="2:3" ht="27" customHeight="1" x14ac:dyDescent="0.3">
      <c r="B25" s="6" t="s">
        <v>82</v>
      </c>
      <c r="C25" s="1">
        <v>6239</v>
      </c>
    </row>
    <row r="26" spans="2:3" ht="27" customHeight="1" x14ac:dyDescent="0.3">
      <c r="B26" s="6" t="s">
        <v>10</v>
      </c>
      <c r="C26" s="1">
        <v>471287.63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26"/>
  <sheetViews>
    <sheetView topLeftCell="A8" workbookViewId="0">
      <selection activeCell="B8" sqref="B8"/>
    </sheetView>
  </sheetViews>
  <sheetFormatPr baseColWidth="10" defaultRowHeight="27" customHeight="1" x14ac:dyDescent="0.3"/>
  <cols>
    <col min="1" max="1" width="3.33203125" customWidth="1"/>
    <col min="2" max="2" width="32.10937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43</v>
      </c>
      <c r="C1" t="s">
        <v>45</v>
      </c>
    </row>
    <row r="3" spans="2:3" ht="27" customHeight="1" x14ac:dyDescent="0.3">
      <c r="B3" s="2" t="s">
        <v>9</v>
      </c>
      <c r="C3" t="s">
        <v>13</v>
      </c>
    </row>
    <row r="4" spans="2:3" ht="27" customHeight="1" x14ac:dyDescent="0.3">
      <c r="B4" s="6" t="s">
        <v>70</v>
      </c>
      <c r="C4" s="3">
        <v>262.60000000000002</v>
      </c>
    </row>
    <row r="5" spans="2:3" ht="27" customHeight="1" x14ac:dyDescent="0.3">
      <c r="B5" s="6" t="s">
        <v>81</v>
      </c>
      <c r="C5" s="3">
        <v>656.66</v>
      </c>
    </row>
    <row r="6" spans="2:3" ht="27" customHeight="1" x14ac:dyDescent="0.3">
      <c r="B6" s="6" t="s">
        <v>84</v>
      </c>
      <c r="C6" s="3">
        <v>885.22</v>
      </c>
    </row>
    <row r="7" spans="2:3" ht="27" customHeight="1" x14ac:dyDescent="0.3">
      <c r="B7" s="6" t="s">
        <v>83</v>
      </c>
      <c r="C7" s="3">
        <v>1314.72</v>
      </c>
    </row>
    <row r="8" spans="2:3" ht="27" customHeight="1" x14ac:dyDescent="0.3">
      <c r="B8" s="6" t="s">
        <v>72</v>
      </c>
      <c r="C8" s="3">
        <v>1386.39</v>
      </c>
    </row>
    <row r="9" spans="2:3" ht="27" customHeight="1" x14ac:dyDescent="0.3">
      <c r="B9" s="6" t="s">
        <v>88</v>
      </c>
      <c r="C9" s="3">
        <v>1818.77</v>
      </c>
    </row>
    <row r="10" spans="2:3" ht="27" customHeight="1" x14ac:dyDescent="0.3">
      <c r="B10" s="6" t="s">
        <v>73</v>
      </c>
      <c r="C10" s="3">
        <v>2058.48</v>
      </c>
    </row>
    <row r="11" spans="2:3" ht="27" customHeight="1" x14ac:dyDescent="0.3">
      <c r="B11" s="6" t="s">
        <v>86</v>
      </c>
      <c r="C11" s="3">
        <v>2586.7600000000002</v>
      </c>
    </row>
    <row r="12" spans="2:3" ht="27" customHeight="1" x14ac:dyDescent="0.3">
      <c r="B12" s="6" t="s">
        <v>85</v>
      </c>
      <c r="C12" s="3">
        <v>2618.48</v>
      </c>
    </row>
    <row r="13" spans="2:3" ht="27" customHeight="1" x14ac:dyDescent="0.3">
      <c r="B13" s="6" t="s">
        <v>89</v>
      </c>
      <c r="C13" s="3">
        <v>2637.56</v>
      </c>
    </row>
    <row r="14" spans="2:3" ht="27" customHeight="1" x14ac:dyDescent="0.3">
      <c r="B14" s="6" t="s">
        <v>74</v>
      </c>
      <c r="C14" s="3">
        <v>2787.1</v>
      </c>
    </row>
    <row r="15" spans="2:3" ht="27" customHeight="1" x14ac:dyDescent="0.3">
      <c r="B15" s="6" t="s">
        <v>90</v>
      </c>
      <c r="C15" s="3">
        <v>3498.15</v>
      </c>
    </row>
    <row r="16" spans="2:3" ht="27" customHeight="1" x14ac:dyDescent="0.3">
      <c r="B16" s="6" t="s">
        <v>87</v>
      </c>
      <c r="C16" s="3">
        <v>3599.63</v>
      </c>
    </row>
    <row r="17" spans="2:3" ht="27" customHeight="1" x14ac:dyDescent="0.3">
      <c r="B17" s="6" t="s">
        <v>82</v>
      </c>
      <c r="C17" s="3">
        <v>3815.05</v>
      </c>
    </row>
    <row r="18" spans="2:3" ht="27" customHeight="1" x14ac:dyDescent="0.3">
      <c r="B18" s="6" t="s">
        <v>71</v>
      </c>
      <c r="C18" s="3">
        <v>3983</v>
      </c>
    </row>
    <row r="19" spans="2:3" ht="27" customHeight="1" x14ac:dyDescent="0.3">
      <c r="B19" s="6" t="s">
        <v>91</v>
      </c>
      <c r="C19" s="3">
        <v>4670.05</v>
      </c>
    </row>
    <row r="20" spans="2:3" ht="27" customHeight="1" x14ac:dyDescent="0.3">
      <c r="B20" s="6" t="s">
        <v>75</v>
      </c>
      <c r="C20" s="3">
        <v>4779.3</v>
      </c>
    </row>
    <row r="21" spans="2:3" ht="27" customHeight="1" x14ac:dyDescent="0.3">
      <c r="B21" s="6" t="s">
        <v>80</v>
      </c>
      <c r="C21" s="3">
        <v>4834.1899999999996</v>
      </c>
    </row>
    <row r="22" spans="2:3" ht="27" customHeight="1" x14ac:dyDescent="0.3">
      <c r="B22" s="6" t="s">
        <v>79</v>
      </c>
      <c r="C22" s="3">
        <v>5167.0600000000004</v>
      </c>
    </row>
    <row r="23" spans="2:3" ht="27" customHeight="1" x14ac:dyDescent="0.3">
      <c r="B23" s="6" t="s">
        <v>77</v>
      </c>
      <c r="C23" s="3">
        <v>5295.16</v>
      </c>
    </row>
    <row r="24" spans="2:3" ht="27" customHeight="1" x14ac:dyDescent="0.3">
      <c r="B24" s="6" t="s">
        <v>78</v>
      </c>
      <c r="C24" s="3">
        <v>5945.36</v>
      </c>
    </row>
    <row r="25" spans="2:3" ht="27" customHeight="1" x14ac:dyDescent="0.3">
      <c r="B25" s="6" t="s">
        <v>76</v>
      </c>
      <c r="C25" s="3">
        <v>6103.75</v>
      </c>
    </row>
    <row r="26" spans="2:3" ht="27" customHeight="1" x14ac:dyDescent="0.3">
      <c r="B26" s="6" t="s">
        <v>10</v>
      </c>
      <c r="C26" s="3">
        <v>70703.44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26"/>
  <sheetViews>
    <sheetView workbookViewId="0">
      <selection activeCell="D3" sqref="D3"/>
    </sheetView>
  </sheetViews>
  <sheetFormatPr baseColWidth="10" defaultRowHeight="27" customHeight="1" x14ac:dyDescent="0.3"/>
  <cols>
    <col min="1" max="1" width="3.33203125" customWidth="1"/>
    <col min="2" max="2" width="32.10937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43</v>
      </c>
      <c r="C1" t="s">
        <v>45</v>
      </c>
    </row>
    <row r="3" spans="2:3" ht="27" customHeight="1" x14ac:dyDescent="0.3">
      <c r="B3" s="2" t="s">
        <v>9</v>
      </c>
      <c r="C3" t="s">
        <v>42</v>
      </c>
    </row>
    <row r="4" spans="2:3" ht="27" customHeight="1" x14ac:dyDescent="0.3">
      <c r="B4" s="6" t="s">
        <v>70</v>
      </c>
      <c r="C4" s="1">
        <v>13138</v>
      </c>
    </row>
    <row r="5" spans="2:3" ht="27" customHeight="1" x14ac:dyDescent="0.3">
      <c r="B5" s="6" t="s">
        <v>72</v>
      </c>
      <c r="C5" s="1">
        <v>7223</v>
      </c>
    </row>
    <row r="6" spans="2:3" ht="27" customHeight="1" x14ac:dyDescent="0.3">
      <c r="B6" s="6" t="s">
        <v>73</v>
      </c>
      <c r="C6" s="1">
        <v>6377</v>
      </c>
    </row>
    <row r="7" spans="2:3" ht="27" customHeight="1" x14ac:dyDescent="0.3">
      <c r="B7" s="6" t="s">
        <v>75</v>
      </c>
      <c r="C7" s="1">
        <v>6242</v>
      </c>
    </row>
    <row r="8" spans="2:3" ht="27" customHeight="1" x14ac:dyDescent="0.3">
      <c r="B8" s="6" t="s">
        <v>80</v>
      </c>
      <c r="C8" s="1">
        <v>5902</v>
      </c>
    </row>
    <row r="9" spans="2:3" ht="27" customHeight="1" x14ac:dyDescent="0.3">
      <c r="B9" s="6" t="s">
        <v>88</v>
      </c>
      <c r="C9" s="1">
        <v>5785</v>
      </c>
    </row>
    <row r="10" spans="2:3" ht="27" customHeight="1" x14ac:dyDescent="0.3">
      <c r="B10" s="6" t="s">
        <v>77</v>
      </c>
      <c r="C10" s="1">
        <v>5633</v>
      </c>
    </row>
    <row r="11" spans="2:3" ht="27" customHeight="1" x14ac:dyDescent="0.3">
      <c r="B11" s="6" t="s">
        <v>71</v>
      </c>
      <c r="C11" s="1">
        <v>5607</v>
      </c>
    </row>
    <row r="12" spans="2:3" ht="27" customHeight="1" x14ac:dyDescent="0.3">
      <c r="B12" s="6" t="s">
        <v>79</v>
      </c>
      <c r="C12" s="1">
        <v>5332</v>
      </c>
    </row>
    <row r="13" spans="2:3" ht="27" customHeight="1" x14ac:dyDescent="0.3">
      <c r="B13" s="6" t="s">
        <v>89</v>
      </c>
      <c r="C13" s="1">
        <v>5262</v>
      </c>
    </row>
    <row r="14" spans="2:3" ht="27" customHeight="1" x14ac:dyDescent="0.3">
      <c r="B14" s="6" t="s">
        <v>83</v>
      </c>
      <c r="C14" s="1">
        <v>5212</v>
      </c>
    </row>
    <row r="15" spans="2:3" ht="27" customHeight="1" x14ac:dyDescent="0.3">
      <c r="B15" s="6" t="s">
        <v>81</v>
      </c>
      <c r="C15" s="1">
        <v>4575</v>
      </c>
    </row>
    <row r="16" spans="2:3" ht="27" customHeight="1" x14ac:dyDescent="0.3">
      <c r="B16" s="6" t="s">
        <v>74</v>
      </c>
      <c r="C16" s="1">
        <v>4404</v>
      </c>
    </row>
    <row r="17" spans="2:3" ht="27" customHeight="1" x14ac:dyDescent="0.3">
      <c r="B17" s="6" t="s">
        <v>78</v>
      </c>
      <c r="C17" s="1">
        <v>4356</v>
      </c>
    </row>
    <row r="18" spans="2:3" ht="27" customHeight="1" x14ac:dyDescent="0.3">
      <c r="B18" s="6" t="s">
        <v>76</v>
      </c>
      <c r="C18" s="1">
        <v>4353.5600000000004</v>
      </c>
    </row>
    <row r="19" spans="2:3" ht="27" customHeight="1" x14ac:dyDescent="0.3">
      <c r="B19" s="6" t="s">
        <v>84</v>
      </c>
      <c r="C19" s="1">
        <v>3912</v>
      </c>
    </row>
    <row r="20" spans="2:3" ht="27" customHeight="1" x14ac:dyDescent="0.3">
      <c r="B20" s="6" t="s">
        <v>90</v>
      </c>
      <c r="C20" s="1">
        <v>3831</v>
      </c>
    </row>
    <row r="21" spans="2:3" ht="27" customHeight="1" x14ac:dyDescent="0.3">
      <c r="B21" s="6" t="s">
        <v>85</v>
      </c>
      <c r="C21" s="1">
        <v>2651</v>
      </c>
    </row>
    <row r="22" spans="2:3" ht="27" customHeight="1" x14ac:dyDescent="0.3">
      <c r="B22" s="6" t="s">
        <v>86</v>
      </c>
      <c r="C22" s="1">
        <v>2649</v>
      </c>
    </row>
    <row r="23" spans="2:3" ht="27" customHeight="1" x14ac:dyDescent="0.3">
      <c r="B23" s="6" t="s">
        <v>91</v>
      </c>
      <c r="C23" s="1">
        <v>2227</v>
      </c>
    </row>
    <row r="24" spans="2:3" ht="27" customHeight="1" x14ac:dyDescent="0.3">
      <c r="B24" s="6" t="s">
        <v>87</v>
      </c>
      <c r="C24" s="1">
        <v>2029</v>
      </c>
    </row>
    <row r="25" spans="2:3" ht="27" customHeight="1" x14ac:dyDescent="0.3">
      <c r="B25" s="6" t="s">
        <v>82</v>
      </c>
      <c r="C25" s="1">
        <v>1738</v>
      </c>
    </row>
    <row r="26" spans="2:3" ht="27" customHeight="1" x14ac:dyDescent="0.3">
      <c r="B26" s="6" t="s">
        <v>10</v>
      </c>
      <c r="C26" s="1">
        <v>108438.56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ResultsEntry</vt:lpstr>
      <vt:lpstr>PES ST</vt:lpstr>
      <vt:lpstr>Consumption ST</vt:lpstr>
      <vt:lpstr>PES MT</vt:lpstr>
      <vt:lpstr>Consumption 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2021-06-27T08:03:29Z</dcterms:modified>
</cp:coreProperties>
</file>