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itHub\BrsVgl\PerformanceEfficiencySuite\"/>
    </mc:Choice>
  </mc:AlternateContent>
  <xr:revisionPtr revIDLastSave="0" documentId="13_ncr:1_{4742B216-7335-4487-8BB1-BE53E5EA3D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6" r:id="rId6"/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O7" i="1"/>
  <c r="F11" i="1"/>
  <c r="O11" i="1"/>
  <c r="F10" i="1" l="1"/>
  <c r="O10" i="1"/>
  <c r="F9" i="1"/>
  <c r="O9" i="1"/>
  <c r="O4" i="1"/>
  <c r="O5" i="1"/>
  <c r="O6" i="1"/>
  <c r="O8" i="1"/>
  <c r="F4" i="1"/>
  <c r="F5" i="1"/>
  <c r="F6" i="1"/>
  <c r="F8" i="1"/>
</calcChain>
</file>

<file path=xl/sharedStrings.xml><?xml version="1.0" encoding="utf-8"?>
<sst xmlns="http://schemas.openxmlformats.org/spreadsheetml/2006/main" count="74" uniqueCount="43">
  <si>
    <t>CPU</t>
  </si>
  <si>
    <t>Post-No</t>
  </si>
  <si>
    <t>User</t>
  </si>
  <si>
    <t>PES ST</t>
  </si>
  <si>
    <t>PES MT</t>
  </si>
  <si>
    <t>Consumption ST</t>
  </si>
  <si>
    <t>Consumption MT</t>
  </si>
  <si>
    <t>BB-Code</t>
  </si>
  <si>
    <t>CrazyIvan</t>
  </si>
  <si>
    <t>Lyka</t>
  </si>
  <si>
    <t>Naitsabes</t>
  </si>
  <si>
    <t>Intel i7 1065G (IceLake)</t>
  </si>
  <si>
    <t>AMD Ryzen 7 4700U (Renoir)</t>
  </si>
  <si>
    <t>AMD Ryzen 5 3600 (Matisse)</t>
  </si>
  <si>
    <t>GraphLabel</t>
  </si>
  <si>
    <t>Zeilenbeschriftungen</t>
  </si>
  <si>
    <t>Gesamtergebnis</t>
  </si>
  <si>
    <t>Summe von PES ST</t>
  </si>
  <si>
    <t>Poekel</t>
  </si>
  <si>
    <t>Summe von PES MT</t>
  </si>
  <si>
    <t>Summe von Consumption ST</t>
  </si>
  <si>
    <t>Summe von Consumption MT</t>
  </si>
  <si>
    <t>Reference-No.</t>
  </si>
  <si>
    <t>AMD Razyen 7 3700X (Matisse)</t>
  </si>
  <si>
    <t>Tigershark</t>
  </si>
  <si>
    <t>dosenfisch24</t>
  </si>
  <si>
    <t>Sweepi</t>
  </si>
  <si>
    <t>???</t>
  </si>
  <si>
    <t>AMD Ryzen 5 3600 (Matisse) [2]</t>
  </si>
  <si>
    <t>Intel i7 1065G (IceLake) [3]</t>
  </si>
  <si>
    <t>AMD Ryzen 7 4700U (Renoir) [1]</t>
  </si>
  <si>
    <t>AMD Razyen 9 5950X (Vermeer)</t>
  </si>
  <si>
    <t>AMD Razyen 7 3700X (Matisse) [6]</t>
  </si>
  <si>
    <t>??? [8]</t>
  </si>
  <si>
    <t>AMD Razyen 9 5950X (Vermeer) [4]</t>
  </si>
  <si>
    <t>Duration ST</t>
  </si>
  <si>
    <t>Average Power ST</t>
  </si>
  <si>
    <t>Duration MT</t>
  </si>
  <si>
    <t>Average Power MT</t>
  </si>
  <si>
    <t>AMDRyzen 7 4750G (Renoir)</t>
  </si>
  <si>
    <t>AMD Ryzen 7 4750U (Renoir)</t>
  </si>
  <si>
    <t>AMD Ryzen 7 4750U (Renoir) [7]</t>
  </si>
  <si>
    <t>AMDRyzen 7 4750G (Renoir) 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</si>
</sst>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ST'!$C$2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ST'!$B$3:$B$11</c:f>
              <c:strCache>
                <c:ptCount val="8"/>
                <c:pt idx="0">
                  <c:v>AMD Ryzen 5 3600 (Matisse) [2]</c:v>
                </c:pt>
                <c:pt idx="1">
                  <c:v>AMD Razyen 7 3700X (Matisse) [6]</c:v>
                </c:pt>
                <c:pt idx="2">
                  <c:v>??? [8]</c:v>
                </c:pt>
                <c:pt idx="3">
                  <c:v>AMD Razyen 9 5950X (Vermeer) [4]</c:v>
                </c:pt>
                <c:pt idx="4">
                  <c:v>Intel i7 1065G (IceLake) [3]</c:v>
                </c:pt>
                <c:pt idx="5">
                  <c:v>AMD Ryzen 7 4700U (Renoir) [1]</c:v>
                </c:pt>
                <c:pt idx="6">
                  <c:v>AMD Ryzen 7 4750U (Renoir) [7]</c:v>
                </c:pt>
                <c:pt idx="7">
                  <c:v>AMDRyzen 7 4750G (Renoir) [5]</c:v>
                </c:pt>
              </c:strCache>
            </c:strRef>
          </c:cat>
          <c:val>
            <c:numRef>
              <c:f>'PES ST'!$C$3:$C$11</c:f>
              <c:numCache>
                <c:formatCode>#,##0.00</c:formatCode>
                <c:ptCount val="8"/>
                <c:pt idx="0">
                  <c:v>45.76</c:v>
                </c:pt>
                <c:pt idx="1">
                  <c:v>51.8</c:v>
                </c:pt>
                <c:pt idx="2">
                  <c:v>52.94</c:v>
                </c:pt>
                <c:pt idx="3">
                  <c:v>55.41</c:v>
                </c:pt>
                <c:pt idx="4">
                  <c:v>127.76</c:v>
                </c:pt>
                <c:pt idx="5">
                  <c:v>133.62</c:v>
                </c:pt>
                <c:pt idx="6">
                  <c:v>137.88</c:v>
                </c:pt>
                <c:pt idx="7">
                  <c:v>153.88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[J/Ws]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ST'!$C$2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ST'!$B$3:$B$11</c:f>
              <c:strCache>
                <c:ptCount val="8"/>
                <c:pt idx="0">
                  <c:v>??? [8]</c:v>
                </c:pt>
                <c:pt idx="1">
                  <c:v>AMD Razyen 9 5950X (Vermeer) [4]</c:v>
                </c:pt>
                <c:pt idx="2">
                  <c:v>AMD Ryzen 5 3600 (Matisse) [2]</c:v>
                </c:pt>
                <c:pt idx="3">
                  <c:v>AMD Razyen 7 3700X (Matisse) [6]</c:v>
                </c:pt>
                <c:pt idx="4">
                  <c:v>AMD Ryzen 7 4750U (Renoir) [7]</c:v>
                </c:pt>
                <c:pt idx="5">
                  <c:v>AMDRyzen 7 4750G (Renoir) [5]</c:v>
                </c:pt>
                <c:pt idx="6">
                  <c:v>AMD Ryzen 7 4700U (Renoir) [1]</c:v>
                </c:pt>
                <c:pt idx="7">
                  <c:v>Intel i7 1065G (IceLake) [3]</c:v>
                </c:pt>
              </c:strCache>
            </c:strRef>
          </c:cat>
          <c:val>
            <c:numRef>
              <c:f>'Consumption ST'!$C$3:$C$11</c:f>
              <c:numCache>
                <c:formatCode>#,##0</c:formatCode>
                <c:ptCount val="8"/>
                <c:pt idx="0">
                  <c:v>37274</c:v>
                </c:pt>
                <c:pt idx="1">
                  <c:v>35920</c:v>
                </c:pt>
                <c:pt idx="2">
                  <c:v>32112</c:v>
                </c:pt>
                <c:pt idx="3">
                  <c:v>30057</c:v>
                </c:pt>
                <c:pt idx="4">
                  <c:v>10396</c:v>
                </c:pt>
                <c:pt idx="5">
                  <c:v>10352</c:v>
                </c:pt>
                <c:pt idx="6">
                  <c:v>10168</c:v>
                </c:pt>
                <c:pt idx="7">
                  <c:v>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F-41DC-8B41-6DEDDBFA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MT'!$C$2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MT'!$B$3:$B$11</c:f>
              <c:strCache>
                <c:ptCount val="8"/>
                <c:pt idx="0">
                  <c:v>Intel i7 1065G (IceLake) [3]</c:v>
                </c:pt>
                <c:pt idx="1">
                  <c:v>AMD Ryzen 5 3600 (Matisse) [2]</c:v>
                </c:pt>
                <c:pt idx="2">
                  <c:v>AMD Razyen 7 3700X (Matisse) [6]</c:v>
                </c:pt>
                <c:pt idx="3">
                  <c:v>AMD Ryzen 7 4700U (Renoir) [1]</c:v>
                </c:pt>
                <c:pt idx="4">
                  <c:v>AMDRyzen 7 4750G (Renoir) [5]</c:v>
                </c:pt>
                <c:pt idx="5">
                  <c:v>AMD Ryzen 7 4750U (Renoir) [7]</c:v>
                </c:pt>
                <c:pt idx="6">
                  <c:v>AMD Razyen 9 5950X (Vermeer) [4]</c:v>
                </c:pt>
                <c:pt idx="7">
                  <c:v>??? [8]</c:v>
                </c:pt>
              </c:strCache>
            </c:strRef>
          </c:cat>
          <c:val>
            <c:numRef>
              <c:f>'PES MT'!$C$3:$C$11</c:f>
              <c:numCache>
                <c:formatCode>#,##0.00</c:formatCode>
                <c:ptCount val="8"/>
                <c:pt idx="0">
                  <c:v>885.22</c:v>
                </c:pt>
                <c:pt idx="1">
                  <c:v>1386.39</c:v>
                </c:pt>
                <c:pt idx="2">
                  <c:v>2058.48</c:v>
                </c:pt>
                <c:pt idx="3">
                  <c:v>2586.7600000000002</c:v>
                </c:pt>
                <c:pt idx="4">
                  <c:v>2637.56</c:v>
                </c:pt>
                <c:pt idx="5">
                  <c:v>3599.63</c:v>
                </c:pt>
                <c:pt idx="6">
                  <c:v>4779.3</c:v>
                </c:pt>
                <c:pt idx="7">
                  <c:v>5760.71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[J/Ws]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MT'!$C$2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MT'!$B$3:$B$11</c:f>
              <c:strCache>
                <c:ptCount val="8"/>
                <c:pt idx="0">
                  <c:v>AMD Ryzen 5 3600 (Matisse) [2]</c:v>
                </c:pt>
                <c:pt idx="1">
                  <c:v>AMD Razyen 7 3700X (Matisse) [6]</c:v>
                </c:pt>
                <c:pt idx="2">
                  <c:v>AMD Razyen 9 5950X (Vermeer) [4]</c:v>
                </c:pt>
                <c:pt idx="3">
                  <c:v>AMDRyzen 7 4750G (Renoir) [5]</c:v>
                </c:pt>
                <c:pt idx="4">
                  <c:v>??? [8]</c:v>
                </c:pt>
                <c:pt idx="5">
                  <c:v>Intel i7 1065G (IceLake) [3]</c:v>
                </c:pt>
                <c:pt idx="6">
                  <c:v>AMD Ryzen 7 4700U (Renoir) [1]</c:v>
                </c:pt>
                <c:pt idx="7">
                  <c:v>AMD Ryzen 7 4750U (Renoir) [7]</c:v>
                </c:pt>
              </c:strCache>
            </c:strRef>
          </c:cat>
          <c:val>
            <c:numRef>
              <c:f>'Consumption MT'!$C$3:$C$11</c:f>
              <c:numCache>
                <c:formatCode>General</c:formatCode>
                <c:ptCount val="8"/>
                <c:pt idx="0">
                  <c:v>7223</c:v>
                </c:pt>
                <c:pt idx="1">
                  <c:v>6377</c:v>
                </c:pt>
                <c:pt idx="2">
                  <c:v>6242</c:v>
                </c:pt>
                <c:pt idx="3">
                  <c:v>5262</c:v>
                </c:pt>
                <c:pt idx="4">
                  <c:v>4507</c:v>
                </c:pt>
                <c:pt idx="5">
                  <c:v>3912</c:v>
                </c:pt>
                <c:pt idx="6">
                  <c:v>2649</c:v>
                </c:pt>
                <c:pt idx="7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4-49BE-B1FD-5A780335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11</xdr:col>
      <xdr:colOff>7620</xdr:colOff>
      <xdr:row>11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11</xdr:col>
      <xdr:colOff>7620</xdr:colOff>
      <xdr:row>12</xdr:row>
      <xdr:rowOff>120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11</xdr:col>
      <xdr:colOff>7620</xdr:colOff>
      <xdr:row>12</xdr:row>
      <xdr:rowOff>120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11</xdr:col>
      <xdr:colOff>7620</xdr:colOff>
      <xdr:row>12</xdr:row>
      <xdr:rowOff>120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370.982344444441" createdVersion="7" refreshedVersion="7" minRefreshableVersion="3" recordCount="8" xr:uid="{1C48AB18-201F-498F-BA2B-FB5C4F62805E}">
  <cacheSource type="worksheet">
    <worksheetSource name="GeneralTable[[GraphLabel]:[PES MT]]"/>
  </cacheSource>
  <cacheFields count="6">
    <cacheField name="GraphLabel" numFmtId="0">
      <sharedItems count="18">
        <s v="AMD Ryzen 7 4700U (Renoir) [1]"/>
        <s v="AMD Ryzen 5 3600 (Matisse) [2]"/>
        <s v="Intel i7 1065G (IceLake) [3]"/>
        <s v="AMD Razyen 9 5950X (Vermeer) [4]"/>
        <s v="AMDRyzen 7 4750G (Renoir) [5]"/>
        <s v="AMD Razyen 7 3700X (Matisse) [6]"/>
        <s v="AMD Ryzen 7 4750U (Renoir) [7]"/>
        <s v="??? [8]"/>
        <s v="Ryzen 7 4750G (Renoir) [18]" u="1"/>
        <s v="AMD Ryzen 7 4750U [6]" u="1"/>
        <s v="Intel i7 1065G (IceLake) [7]" u="1"/>
        <s v="AMD Ryzen 5 3600 (Matisse) [6]" u="1"/>
        <s v="AMD Ryzen 7 4750U [7]" u="1"/>
        <s v="??? [7]" u="1"/>
        <s v="Ryzen 7 4750G (Renoir) [4]" u="1"/>
        <s v="Ryzen 7 4750G (Renoir) [5]" u="1"/>
        <s v="AMD Razyen 7 3700X (Matisse) [5]" u="1"/>
        <s v="AMD Ryzen 7 4700U (Renoir) [3]" u="1"/>
      </sharedItems>
    </cacheField>
    <cacheField name="PES ST" numFmtId="0">
      <sharedItems containsSemiMixedTypes="0" containsString="0" containsNumber="1" minValue="45.76" maxValue="153.88"/>
    </cacheField>
    <cacheField name="Consumption ST" numFmtId="0">
      <sharedItems containsSemiMixedTypes="0" containsString="0" containsNumber="1" containsInteger="1" minValue="9839" maxValue="37274"/>
    </cacheField>
    <cacheField name="Duration ST" numFmtId="0">
      <sharedItems containsString="0" containsBlank="1" containsNumber="1" minValue="502.43" maxValue="502.43"/>
    </cacheField>
    <cacheField name="Average Power ST" numFmtId="0">
      <sharedItems containsString="0" containsBlank="1" containsNumber="1" minValue="71.489999999999995" maxValue="71.489999999999995"/>
    </cacheField>
    <cacheField name="PES MT" numFmtId="0">
      <sharedItems containsSemiMixedTypes="0" containsString="0" containsNumber="1" minValue="885.22" maxValue="5760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370.984763657405" createdVersion="7" refreshedVersion="7" minRefreshableVersion="3" recordCount="8" xr:uid="{77F125F5-FAEA-41C0-B4FE-830A225910E6}">
  <cacheSource type="worksheet">
    <worksheetSource name="GeneralTable[[GraphLabel]:[Average Power MT]]"/>
  </cacheSource>
  <cacheFields count="9">
    <cacheField name="GraphLabel" numFmtId="0">
      <sharedItems count="8">
        <s v="AMD Ryzen 7 4700U (Renoir) [1]"/>
        <s v="AMD Ryzen 5 3600 (Matisse) [2]"/>
        <s v="Intel i7 1065G (IceLake) [3]"/>
        <s v="AMD Razyen 9 5950X (Vermeer) [4]"/>
        <s v="AMDRyzen 7 4750G (Renoir) [5]"/>
        <s v="AMD Razyen 7 3700X (Matisse) [6]"/>
        <s v="AMD Ryzen 7 4750U (Renoir) [7]"/>
        <s v="??? [8]"/>
      </sharedItems>
    </cacheField>
    <cacheField name="PES ST" numFmtId="0">
      <sharedItems containsSemiMixedTypes="0" containsString="0" containsNumber="1" minValue="45.76" maxValue="153.88"/>
    </cacheField>
    <cacheField name="Consumption ST" numFmtId="0">
      <sharedItems containsSemiMixedTypes="0" containsString="0" containsNumber="1" containsInteger="1" minValue="9839" maxValue="37274"/>
    </cacheField>
    <cacheField name="Duration ST" numFmtId="0">
      <sharedItems containsString="0" containsBlank="1" containsNumber="1" minValue="502.43" maxValue="502.43"/>
    </cacheField>
    <cacheField name="Average Power ST" numFmtId="0">
      <sharedItems containsString="0" containsBlank="1" containsNumber="1" minValue="71.489999999999995" maxValue="71.489999999999995"/>
    </cacheField>
    <cacheField name="PES MT" numFmtId="0">
      <sharedItems containsSemiMixedTypes="0" containsString="0" containsNumber="1" minValue="885.22" maxValue="5760.71"/>
    </cacheField>
    <cacheField name="Consumption MT" numFmtId="0">
      <sharedItems containsSemiMixedTypes="0" containsString="0" containsNumber="1" containsInteger="1" minValue="2029" maxValue="7223"/>
    </cacheField>
    <cacheField name="Duration MT" numFmtId="0">
      <sharedItems containsString="0" containsBlank="1" containsNumber="1" minValue="33.520000000000003" maxValue="33.520000000000003"/>
    </cacheField>
    <cacheField name="Average Power MT" numFmtId="0">
      <sharedItems containsString="0" containsBlank="1" containsNumber="1" minValue="186.22" maxValue="186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33.62"/>
    <n v="10168"/>
    <m/>
    <m/>
    <n v="2586.7600000000002"/>
  </r>
  <r>
    <x v="1"/>
    <n v="45.76"/>
    <n v="32112"/>
    <m/>
    <m/>
    <n v="1386.39"/>
  </r>
  <r>
    <x v="2"/>
    <n v="127.76"/>
    <n v="9839"/>
    <m/>
    <m/>
    <n v="885.22"/>
  </r>
  <r>
    <x v="3"/>
    <n v="55.41"/>
    <n v="35920"/>
    <n v="502.43"/>
    <n v="71.489999999999995"/>
    <n v="4779.3"/>
  </r>
  <r>
    <x v="4"/>
    <n v="153.88"/>
    <n v="10352"/>
    <m/>
    <m/>
    <n v="2637.56"/>
  </r>
  <r>
    <x v="5"/>
    <n v="51.8"/>
    <n v="30057"/>
    <m/>
    <m/>
    <n v="2058.48"/>
  </r>
  <r>
    <x v="6"/>
    <n v="137.88"/>
    <n v="10396"/>
    <m/>
    <m/>
    <n v="3599.63"/>
  </r>
  <r>
    <x v="7"/>
    <n v="52.94"/>
    <n v="37274"/>
    <m/>
    <m/>
    <n v="5760.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33.62"/>
    <n v="10168"/>
    <m/>
    <m/>
    <n v="2586.7600000000002"/>
    <n v="2649"/>
    <m/>
    <m/>
  </r>
  <r>
    <x v="1"/>
    <n v="45.76"/>
    <n v="32112"/>
    <m/>
    <m/>
    <n v="1386.39"/>
    <n v="7223"/>
    <m/>
    <m/>
  </r>
  <r>
    <x v="2"/>
    <n v="127.76"/>
    <n v="9839"/>
    <m/>
    <m/>
    <n v="885.22"/>
    <n v="3912"/>
    <m/>
    <m/>
  </r>
  <r>
    <x v="3"/>
    <n v="55.41"/>
    <n v="35920"/>
    <n v="502.43"/>
    <n v="71.489999999999995"/>
    <n v="4779.3"/>
    <n v="6242"/>
    <n v="33.520000000000003"/>
    <n v="186.22"/>
  </r>
  <r>
    <x v="4"/>
    <n v="153.88"/>
    <n v="10352"/>
    <m/>
    <m/>
    <n v="2637.56"/>
    <n v="5262"/>
    <m/>
    <m/>
  </r>
  <r>
    <x v="5"/>
    <n v="51.8"/>
    <n v="30057"/>
    <m/>
    <m/>
    <n v="2058.48"/>
    <n v="6377"/>
    <m/>
    <m/>
  </r>
  <r>
    <x v="6"/>
    <n v="137.88"/>
    <n v="10396"/>
    <m/>
    <m/>
    <n v="3599.63"/>
    <n v="2029"/>
    <m/>
    <m/>
  </r>
  <r>
    <x v="7"/>
    <n v="52.94"/>
    <n v="37274"/>
    <m/>
    <m/>
    <n v="5760.71"/>
    <n v="450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9821C-4AAD-4B7A-89BF-B6F792D64CD3}" name="PivotTable1" cacheId="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1">
  <location ref="B2:C11" firstHeaderRow="1" firstDataRow="1" firstDataCol="1"/>
  <pivotFields count="6">
    <pivotField axis="axisRow" showAll="0" sortType="ascending">
      <items count="19">
        <item m="1" x="11"/>
        <item m="1" x="17"/>
        <item m="1" x="10"/>
        <item m="1" x="8"/>
        <item x="0"/>
        <item x="1"/>
        <item x="2"/>
        <item m="1" x="14"/>
        <item m="1" x="16"/>
        <item m="1" x="9"/>
        <item m="1" x="13"/>
        <item x="3"/>
        <item m="1" x="15"/>
        <item x="5"/>
        <item m="1" x="12"/>
        <item x="7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0"/>
  </rowFields>
  <rowItems count="9">
    <i>
      <x v="5"/>
    </i>
    <i>
      <x v="13"/>
    </i>
    <i>
      <x v="15"/>
    </i>
    <i>
      <x v="11"/>
    </i>
    <i>
      <x v="6"/>
    </i>
    <i>
      <x v="4"/>
    </i>
    <i>
      <x v="17"/>
    </i>
    <i>
      <x v="16"/>
    </i>
    <i t="grand">
      <x/>
    </i>
  </rowItems>
  <colItems count="1">
    <i/>
  </colItems>
  <dataFields count="1">
    <dataField name="Summe von PES ST" fld="1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B440A-B501-4946-B14C-754D93D31B67}" name="PivotTable1" cacheId="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0">
  <location ref="B2:C11" firstHeaderRow="1" firstDataRow="1" firstDataCol="1"/>
  <pivotFields count="6">
    <pivotField axis="axisRow" showAll="0" sortType="descending">
      <items count="19">
        <item m="1" x="11"/>
        <item m="1" x="17"/>
        <item m="1" x="10"/>
        <item m="1" x="8"/>
        <item x="0"/>
        <item x="1"/>
        <item x="2"/>
        <item m="1" x="14"/>
        <item m="1" x="16"/>
        <item m="1" x="9"/>
        <item m="1" x="13"/>
        <item x="3"/>
        <item m="1" x="15"/>
        <item x="5"/>
        <item m="1" x="12"/>
        <item x="7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 v="15"/>
    </i>
    <i>
      <x v="11"/>
    </i>
    <i>
      <x v="5"/>
    </i>
    <i>
      <x v="13"/>
    </i>
    <i>
      <x v="17"/>
    </i>
    <i>
      <x v="16"/>
    </i>
    <i>
      <x v="4"/>
    </i>
    <i>
      <x v="6"/>
    </i>
    <i t="grand">
      <x/>
    </i>
  </rowItems>
  <colItems count="1">
    <i/>
  </colItems>
  <dataFields count="1">
    <dataField name="Summe von Consumption ST" fld="2" baseField="0" baseItem="0" numFmtId="3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41E7C-5AB2-4580-B381-A37610DCF2EB}" name="PivotTable1" cacheId="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2">
  <location ref="B2:C11" firstHeaderRow="1" firstDataRow="1" firstDataCol="1"/>
  <pivotFields count="6">
    <pivotField axis="axisRow" showAll="0" sortType="ascending">
      <items count="19">
        <item m="1" x="11"/>
        <item m="1" x="17"/>
        <item m="1" x="10"/>
        <item m="1" x="8"/>
        <item x="0"/>
        <item x="1"/>
        <item x="2"/>
        <item m="1" x="14"/>
        <item m="1" x="16"/>
        <item m="1" x="9"/>
        <item m="1" x="13"/>
        <item x="3"/>
        <item m="1" x="15"/>
        <item x="5"/>
        <item m="1" x="12"/>
        <item x="7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 v="6"/>
    </i>
    <i>
      <x v="5"/>
    </i>
    <i>
      <x v="13"/>
    </i>
    <i>
      <x v="4"/>
    </i>
    <i>
      <x v="16"/>
    </i>
    <i>
      <x v="17"/>
    </i>
    <i>
      <x v="11"/>
    </i>
    <i>
      <x v="15"/>
    </i>
    <i t="grand">
      <x/>
    </i>
  </rowItems>
  <colItems count="1">
    <i/>
  </colItems>
  <dataFields count="1">
    <dataField name="Summe von PES MT" fld="5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254DA-8EFF-4861-8DBF-B2F3ACC4A6C4}" name="PivotTable1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2">
  <location ref="B2:C11" firstHeaderRow="1" firstDataRow="1" firstDataCol="1"/>
  <pivotFields count="9">
    <pivotField axis="axisRow" showAll="0" sortType="descending">
      <items count="9">
        <item x="0"/>
        <item x="1"/>
        <item x="2"/>
        <item x="3"/>
        <item x="5"/>
        <item x="7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9">
    <i>
      <x v="1"/>
    </i>
    <i>
      <x v="4"/>
    </i>
    <i>
      <x v="3"/>
    </i>
    <i>
      <x v="6"/>
    </i>
    <i>
      <x v="5"/>
    </i>
    <i>
      <x v="2"/>
    </i>
    <i>
      <x/>
    </i>
    <i>
      <x v="7"/>
    </i>
    <i t="grand">
      <x/>
    </i>
  </rowItems>
  <colItems count="1">
    <i/>
  </colItems>
  <dataFields count="1">
    <dataField name="Summe von Consumption MT" fld="6" baseField="0" baseItem="0"/>
  </dataFields>
  <chartFormats count="1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3:O11" totalsRowShown="0">
  <autoFilter ref="B3:O11" xr:uid="{D71527BF-35EF-41E4-9E51-2CB3A9570C24}"/>
  <tableColumns count="14">
    <tableColumn id="9" xr3:uid="{930AA11C-DBAD-449C-9AAB-58413DD653FF}" name="Reference-No."/>
    <tableColumn id="1" xr3:uid="{4EB90E3D-8138-420D-9685-23ED5E0CD304}" name="Post-No"/>
    <tableColumn id="2" xr3:uid="{92C57538-460C-4E03-9CB9-83B07236AA32}" name="CPU"/>
    <tableColumn id="3" xr3:uid="{F26113B1-1044-4D8E-AAF2-786269A14A78}" name="User"/>
    <tableColumn id="10" xr3:uid="{17D81176-3AE4-44FC-9069-C773914DD128}" name="GraphLabel" dataDxfId="1">
      <calculatedColumnFormula>GeneralTable[[#This Row],[CPU]] &amp; " [" &amp;GeneralTable[[#This Row],[Reference-No.]] &amp; "]"</calculatedColumnFormula>
    </tableColumn>
    <tableColumn id="4" xr3:uid="{DC9686E4-85C0-47F0-8897-2265DDE0051D}" name="PES ST"/>
    <tableColumn id="6" xr3:uid="{374DB514-59D1-4DD5-9B7D-7CBBDA45F154}" name="Consumption ST"/>
    <tableColumn id="13" xr3:uid="{10E1BD7B-CAF9-42F5-8914-D1310D8226D9}" name="Duration ST"/>
    <tableColumn id="14" xr3:uid="{24DAABC1-44C6-41F4-932F-8FE2CC1373D1}" name="Average Power ST"/>
    <tableColumn id="5" xr3:uid="{12E62267-0D7D-4CE4-BBC7-A7856D373EEC}" name="PES MT"/>
    <tableColumn id="7" xr3:uid="{601EDF6E-3CF8-4495-BCA8-F12B64C740B5}" name="Consumption MT"/>
    <tableColumn id="15" xr3:uid="{CE683E5F-B131-497D-9152-9159DF956534}" name="Duration MT"/>
    <tableColumn id="16" xr3:uid="{27A65197-EB92-4DD2-BC96-E7065F4BE0F9}" name="Average Power MT"/>
    <tableColumn id="8" xr3:uid="{7CD33795-D9C5-445A-86EB-6454E2C11F57}" name="BB-Code" dataDxfId="0">
      <calculatedColumnFormula>GeneralTable[[#This Row],[Reference-No.]]&amp;"|"&amp;GeneralTable[[#This Row],[CPU]]&amp;"|"&amp;GeneralTable[[#This Row],[User]]&amp;"|"&amp;GeneralTable[[#This Row],[Post-No]]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1"/>
  <sheetViews>
    <sheetView tabSelected="1" topLeftCell="G1" zoomScale="88" workbookViewId="0">
      <selection activeCell="N23" sqref="N23"/>
    </sheetView>
  </sheetViews>
  <sheetFormatPr baseColWidth="10" defaultColWidth="8.88671875" defaultRowHeight="14.4" x14ac:dyDescent="0.3"/>
  <cols>
    <col min="1" max="1" width="5.5546875" customWidth="1"/>
    <col min="2" max="2" width="15.6640625" bestFit="1" customWidth="1"/>
    <col min="3" max="3" width="10.33203125" bestFit="1" customWidth="1"/>
    <col min="4" max="4" width="27.33203125" bestFit="1" customWidth="1"/>
    <col min="5" max="5" width="11.77734375" bestFit="1" customWidth="1"/>
    <col min="6" max="6" width="30.109375" bestFit="1" customWidth="1"/>
    <col min="7" max="7" width="9.109375" bestFit="1" customWidth="1"/>
    <col min="8" max="8" width="17.44140625" bestFit="1" customWidth="1"/>
    <col min="9" max="9" width="13.6640625" bestFit="1" customWidth="1"/>
    <col min="10" max="10" width="19.21875" bestFit="1" customWidth="1"/>
    <col min="11" max="11" width="9.88671875" bestFit="1" customWidth="1"/>
    <col min="12" max="12" width="18.21875" bestFit="1" customWidth="1"/>
    <col min="13" max="13" width="14.33203125" bestFit="1" customWidth="1"/>
    <col min="14" max="14" width="19.88671875" bestFit="1" customWidth="1"/>
    <col min="15" max="16" width="44.33203125" bestFit="1" customWidth="1"/>
    <col min="18" max="18" width="27.44140625" bestFit="1" customWidth="1"/>
    <col min="19" max="19" width="17.21875" bestFit="1" customWidth="1"/>
  </cols>
  <sheetData>
    <row r="2" spans="2:15" ht="24" customHeight="1" x14ac:dyDescent="0.3"/>
    <row r="3" spans="2:15" ht="24" customHeight="1" x14ac:dyDescent="0.3">
      <c r="B3" t="s">
        <v>22</v>
      </c>
      <c r="C3" t="s">
        <v>1</v>
      </c>
      <c r="D3" t="s">
        <v>0</v>
      </c>
      <c r="E3" t="s">
        <v>2</v>
      </c>
      <c r="F3" t="s">
        <v>14</v>
      </c>
      <c r="G3" t="s">
        <v>3</v>
      </c>
      <c r="H3" t="s">
        <v>5</v>
      </c>
      <c r="I3" t="s">
        <v>35</v>
      </c>
      <c r="J3" t="s">
        <v>36</v>
      </c>
      <c r="K3" t="s">
        <v>4</v>
      </c>
      <c r="L3" t="s">
        <v>6</v>
      </c>
      <c r="M3" t="s">
        <v>37</v>
      </c>
      <c r="N3" t="s">
        <v>38</v>
      </c>
      <c r="O3" t="s">
        <v>7</v>
      </c>
    </row>
    <row r="4" spans="2:15" ht="24" customHeight="1" x14ac:dyDescent="0.3">
      <c r="B4">
        <v>1</v>
      </c>
      <c r="C4">
        <v>3</v>
      </c>
      <c r="D4" t="s">
        <v>12</v>
      </c>
      <c r="E4" t="s">
        <v>8</v>
      </c>
      <c r="F4" t="str">
        <f>GeneralTable[[#This Row],[CPU]] &amp; " [" &amp;GeneralTable[[#This Row],[Reference-No.]] &amp; "]"</f>
        <v>AMD Ryzen 7 4700U (Renoir) [1]</v>
      </c>
      <c r="G4">
        <v>133.62</v>
      </c>
      <c r="H4">
        <v>10168</v>
      </c>
      <c r="K4">
        <v>2586.7600000000002</v>
      </c>
      <c r="L4">
        <v>2649</v>
      </c>
      <c r="O4" t="str">
        <f>GeneralTable[[#This Row],[Reference-No.]]&amp;"|"&amp;GeneralTable[[#This Row],[CPU]]&amp;"|"&amp;GeneralTable[[#This Row],[User]]&amp;"|"&amp;GeneralTable[[#This Row],[Post-No]]</f>
        <v>1|AMD Ryzen 7 4700U (Renoir)|CrazyIvan|3</v>
      </c>
    </row>
    <row r="5" spans="2:15" ht="24" customHeight="1" x14ac:dyDescent="0.3">
      <c r="B5">
        <v>2</v>
      </c>
      <c r="C5">
        <v>6</v>
      </c>
      <c r="D5" t="s">
        <v>13</v>
      </c>
      <c r="E5" t="s">
        <v>9</v>
      </c>
      <c r="F5" t="str">
        <f>GeneralTable[[#This Row],[CPU]] &amp; " [" &amp;GeneralTable[[#This Row],[Reference-No.]] &amp; "]"</f>
        <v>AMD Ryzen 5 3600 (Matisse) [2]</v>
      </c>
      <c r="G5">
        <v>45.76</v>
      </c>
      <c r="H5">
        <v>32112</v>
      </c>
      <c r="K5">
        <v>1386.39</v>
      </c>
      <c r="L5">
        <v>7223</v>
      </c>
      <c r="O5" t="str">
        <f>GeneralTable[[#This Row],[Reference-No.]]&amp;"|"&amp;GeneralTable[[#This Row],[CPU]]&amp;"|"&amp;GeneralTable[[#This Row],[User]]&amp;"|"&amp;GeneralTable[[#This Row],[Post-No]]</f>
        <v>2|AMD Ryzen 5 3600 (Matisse)|Lyka|6</v>
      </c>
    </row>
    <row r="6" spans="2:15" ht="24" customHeight="1" x14ac:dyDescent="0.3">
      <c r="B6">
        <v>3</v>
      </c>
      <c r="C6">
        <v>7</v>
      </c>
      <c r="D6" t="s">
        <v>11</v>
      </c>
      <c r="E6" t="s">
        <v>10</v>
      </c>
      <c r="F6" t="str">
        <f>GeneralTable[[#This Row],[CPU]] &amp; " [" &amp;GeneralTable[[#This Row],[Reference-No.]] &amp; "]"</f>
        <v>Intel i7 1065G (IceLake) [3]</v>
      </c>
      <c r="G6">
        <v>127.76</v>
      </c>
      <c r="H6">
        <v>9839</v>
      </c>
      <c r="K6">
        <v>885.22</v>
      </c>
      <c r="L6">
        <v>3912</v>
      </c>
      <c r="O6" t="str">
        <f>GeneralTable[[#This Row],[Reference-No.]]&amp;"|"&amp;GeneralTable[[#This Row],[CPU]]&amp;"|"&amp;GeneralTable[[#This Row],[User]]&amp;"|"&amp;GeneralTable[[#This Row],[Post-No]]</f>
        <v>3|Intel i7 1065G (IceLake)|Naitsabes|7</v>
      </c>
    </row>
    <row r="7" spans="2:15" ht="24" customHeight="1" x14ac:dyDescent="0.3">
      <c r="B7">
        <v>4</v>
      </c>
      <c r="C7">
        <v>14</v>
      </c>
      <c r="D7" t="s">
        <v>31</v>
      </c>
      <c r="E7" t="s">
        <v>25</v>
      </c>
      <c r="F7" t="str">
        <f>GeneralTable[[#This Row],[CPU]] &amp; " [" &amp;GeneralTable[[#This Row],[Reference-No.]] &amp; "]"</f>
        <v>AMD Razyen 9 5950X (Vermeer) [4]</v>
      </c>
      <c r="G7">
        <v>55.41</v>
      </c>
      <c r="H7">
        <v>35920</v>
      </c>
      <c r="I7">
        <v>502.43</v>
      </c>
      <c r="J7">
        <v>71.489999999999995</v>
      </c>
      <c r="K7">
        <v>4779.3</v>
      </c>
      <c r="L7">
        <v>6242</v>
      </c>
      <c r="M7">
        <v>33.520000000000003</v>
      </c>
      <c r="N7">
        <v>186.22</v>
      </c>
      <c r="O7" t="str">
        <f>GeneralTable[[#This Row],[Reference-No.]]&amp;"|"&amp;GeneralTable[[#This Row],[CPU]]&amp;"|"&amp;GeneralTable[[#This Row],[User]]&amp;"|"&amp;GeneralTable[[#This Row],[Post-No]]</f>
        <v>4|AMD Razyen 9 5950X (Vermeer)|dosenfisch24|14</v>
      </c>
    </row>
    <row r="8" spans="2:15" ht="24" customHeight="1" x14ac:dyDescent="0.3">
      <c r="B8">
        <v>5</v>
      </c>
      <c r="C8">
        <v>18</v>
      </c>
      <c r="D8" t="s">
        <v>39</v>
      </c>
      <c r="E8" t="s">
        <v>18</v>
      </c>
      <c r="F8" s="1" t="str">
        <f>GeneralTable[[#This Row],[CPU]] &amp; " [" &amp;GeneralTable[[#This Row],[Reference-No.]] &amp; "]"</f>
        <v>AMDRyzen 7 4750G (Renoir) [5]</v>
      </c>
      <c r="G8">
        <v>153.88</v>
      </c>
      <c r="H8">
        <v>10352</v>
      </c>
      <c r="K8">
        <v>2637.56</v>
      </c>
      <c r="L8">
        <v>5262</v>
      </c>
      <c r="O8" t="str">
        <f>GeneralTable[[#This Row],[Reference-No.]]&amp;"|"&amp;GeneralTable[[#This Row],[CPU]]&amp;"|"&amp;GeneralTable[[#This Row],[User]]&amp;"|"&amp;GeneralTable[[#This Row],[Post-No]]</f>
        <v>5|AMDRyzen 7 4750G (Renoir)|Poekel|18</v>
      </c>
    </row>
    <row r="9" spans="2:15" x14ac:dyDescent="0.3">
      <c r="B9">
        <v>6</v>
      </c>
      <c r="C9">
        <v>27</v>
      </c>
      <c r="D9" t="s">
        <v>23</v>
      </c>
      <c r="E9" t="s">
        <v>24</v>
      </c>
      <c r="F9" s="1" t="str">
        <f>GeneralTable[[#This Row],[CPU]] &amp; " [" &amp;GeneralTable[[#This Row],[Reference-No.]] &amp; "]"</f>
        <v>AMD Razyen 7 3700X (Matisse) [6]</v>
      </c>
      <c r="G9">
        <v>51.8</v>
      </c>
      <c r="H9">
        <v>30057</v>
      </c>
      <c r="K9">
        <v>2058.48</v>
      </c>
      <c r="L9">
        <v>6377</v>
      </c>
      <c r="O9" s="1" t="str">
        <f>GeneralTable[[#This Row],[Reference-No.]]&amp;"|"&amp;GeneralTable[[#This Row],[CPU]]&amp;"|"&amp;GeneralTable[[#This Row],[User]]&amp;"|"&amp;GeneralTable[[#This Row],[Post-No]]</f>
        <v>6|AMD Razyen 7 3700X (Matisse)|Tigershark|27</v>
      </c>
    </row>
    <row r="10" spans="2:15" x14ac:dyDescent="0.3">
      <c r="B10">
        <v>7</v>
      </c>
      <c r="C10">
        <v>29</v>
      </c>
      <c r="D10" t="s">
        <v>40</v>
      </c>
      <c r="E10" t="s">
        <v>25</v>
      </c>
      <c r="F10" s="1" t="str">
        <f>GeneralTable[[#This Row],[CPU]] &amp; " [" &amp;GeneralTable[[#This Row],[Reference-No.]] &amp; "]"</f>
        <v>AMD Ryzen 7 4750U (Renoir) [7]</v>
      </c>
      <c r="G10">
        <v>137.88</v>
      </c>
      <c r="H10">
        <v>10396</v>
      </c>
      <c r="K10">
        <v>3599.63</v>
      </c>
      <c r="L10">
        <v>2029</v>
      </c>
      <c r="O10" s="1" t="str">
        <f>GeneralTable[[#This Row],[Reference-No.]]&amp;"|"&amp;GeneralTable[[#This Row],[CPU]]&amp;"|"&amp;GeneralTable[[#This Row],[User]]&amp;"|"&amp;GeneralTable[[#This Row],[Post-No]]</f>
        <v>7|AMD Ryzen 7 4750U (Renoir)|dosenfisch24|29</v>
      </c>
    </row>
    <row r="11" spans="2:15" x14ac:dyDescent="0.3">
      <c r="B11">
        <v>8</v>
      </c>
      <c r="C11">
        <v>32</v>
      </c>
      <c r="D11" t="s">
        <v>27</v>
      </c>
      <c r="E11" t="s">
        <v>26</v>
      </c>
      <c r="F11" s="1" t="str">
        <f>GeneralTable[[#This Row],[CPU]] &amp; " [" &amp;GeneralTable[[#This Row],[Reference-No.]] &amp; "]"</f>
        <v>??? [8]</v>
      </c>
      <c r="G11">
        <v>52.94</v>
      </c>
      <c r="H11">
        <v>37274</v>
      </c>
      <c r="K11">
        <v>5760.71</v>
      </c>
      <c r="L11">
        <v>4507</v>
      </c>
      <c r="O11" s="1" t="str">
        <f>GeneralTable[[#This Row],[Reference-No.]]&amp;"|"&amp;GeneralTable[[#This Row],[CPU]]&amp;"|"&amp;GeneralTable[[#This Row],[User]]&amp;"|"&amp;GeneralTable[[#This Row],[Post-No]]</f>
        <v>8|???|Sweepi|32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2:C11"/>
  <sheetViews>
    <sheetView workbookViewId="0">
      <selection activeCell="F15" sqref="F15"/>
    </sheetView>
  </sheetViews>
  <sheetFormatPr baseColWidth="10" defaultRowHeight="14.4" x14ac:dyDescent="0.3"/>
  <cols>
    <col min="1" max="1" width="3.33203125" customWidth="1"/>
    <col min="2" max="2" width="29.77734375" bestFit="1" customWidth="1"/>
    <col min="3" max="3" width="17.21875" bestFit="1" customWidth="1"/>
    <col min="4" max="4" width="4.44140625" customWidth="1"/>
  </cols>
  <sheetData>
    <row r="2" spans="2:3" ht="30" customHeight="1" x14ac:dyDescent="0.3">
      <c r="B2" s="2" t="s">
        <v>15</v>
      </c>
      <c r="C2" t="s">
        <v>17</v>
      </c>
    </row>
    <row r="3" spans="2:3" ht="30" customHeight="1" x14ac:dyDescent="0.3">
      <c r="B3" s="3" t="s">
        <v>28</v>
      </c>
      <c r="C3" s="4">
        <v>45.76</v>
      </c>
    </row>
    <row r="4" spans="2:3" ht="30" customHeight="1" x14ac:dyDescent="0.3">
      <c r="B4" s="3" t="s">
        <v>32</v>
      </c>
      <c r="C4" s="4">
        <v>51.8</v>
      </c>
    </row>
    <row r="5" spans="2:3" ht="30" customHeight="1" x14ac:dyDescent="0.3">
      <c r="B5" s="3" t="s">
        <v>33</v>
      </c>
      <c r="C5" s="4">
        <v>52.94</v>
      </c>
    </row>
    <row r="6" spans="2:3" ht="30" customHeight="1" x14ac:dyDescent="0.3">
      <c r="B6" s="3" t="s">
        <v>34</v>
      </c>
      <c r="C6" s="4">
        <v>55.41</v>
      </c>
    </row>
    <row r="7" spans="2:3" x14ac:dyDescent="0.3">
      <c r="B7" s="3" t="s">
        <v>29</v>
      </c>
      <c r="C7" s="4">
        <v>127.76</v>
      </c>
    </row>
    <row r="8" spans="2:3" x14ac:dyDescent="0.3">
      <c r="B8" s="3" t="s">
        <v>30</v>
      </c>
      <c r="C8" s="4">
        <v>133.62</v>
      </c>
    </row>
    <row r="9" spans="2:3" x14ac:dyDescent="0.3">
      <c r="B9" s="3" t="s">
        <v>41</v>
      </c>
      <c r="C9" s="4">
        <v>137.88</v>
      </c>
    </row>
    <row r="10" spans="2:3" x14ac:dyDescent="0.3">
      <c r="B10" s="3" t="s">
        <v>42</v>
      </c>
      <c r="C10" s="4">
        <v>153.88</v>
      </c>
    </row>
    <row r="11" spans="2:3" x14ac:dyDescent="0.3">
      <c r="B11" s="3" t="s">
        <v>16</v>
      </c>
      <c r="C11" s="4">
        <v>759.05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2:C11"/>
  <sheetViews>
    <sheetView workbookViewId="0">
      <selection activeCell="D23" sqref="D23"/>
    </sheetView>
  </sheetViews>
  <sheetFormatPr baseColWidth="10" defaultRowHeight="14.4" x14ac:dyDescent="0.3"/>
  <cols>
    <col min="1" max="1" width="3.33203125" customWidth="1"/>
    <col min="2" max="2" width="29.77734375" bestFit="1" customWidth="1"/>
    <col min="3" max="3" width="25.5546875" bestFit="1" customWidth="1"/>
    <col min="4" max="4" width="4.44140625" customWidth="1"/>
  </cols>
  <sheetData>
    <row r="2" spans="2:3" ht="30" customHeight="1" x14ac:dyDescent="0.3">
      <c r="B2" s="2" t="s">
        <v>15</v>
      </c>
      <c r="C2" t="s">
        <v>20</v>
      </c>
    </row>
    <row r="3" spans="2:3" ht="30" customHeight="1" x14ac:dyDescent="0.3">
      <c r="B3" s="3" t="s">
        <v>33</v>
      </c>
      <c r="C3" s="5">
        <v>37274</v>
      </c>
    </row>
    <row r="4" spans="2:3" ht="30" customHeight="1" x14ac:dyDescent="0.3">
      <c r="B4" s="3" t="s">
        <v>34</v>
      </c>
      <c r="C4" s="5">
        <v>35920</v>
      </c>
    </row>
    <row r="5" spans="2:3" ht="30" customHeight="1" x14ac:dyDescent="0.3">
      <c r="B5" s="3" t="s">
        <v>28</v>
      </c>
      <c r="C5" s="5">
        <v>32112</v>
      </c>
    </row>
    <row r="6" spans="2:3" ht="30" customHeight="1" x14ac:dyDescent="0.3">
      <c r="B6" s="3" t="s">
        <v>32</v>
      </c>
      <c r="C6" s="5">
        <v>30057</v>
      </c>
    </row>
    <row r="7" spans="2:3" x14ac:dyDescent="0.3">
      <c r="B7" s="3" t="s">
        <v>41</v>
      </c>
      <c r="C7" s="5">
        <v>10396</v>
      </c>
    </row>
    <row r="8" spans="2:3" x14ac:dyDescent="0.3">
      <c r="B8" s="3" t="s">
        <v>42</v>
      </c>
      <c r="C8" s="5">
        <v>10352</v>
      </c>
    </row>
    <row r="9" spans="2:3" x14ac:dyDescent="0.3">
      <c r="B9" s="3" t="s">
        <v>30</v>
      </c>
      <c r="C9" s="5">
        <v>10168</v>
      </c>
    </row>
    <row r="10" spans="2:3" x14ac:dyDescent="0.3">
      <c r="B10" s="3" t="s">
        <v>29</v>
      </c>
      <c r="C10" s="5">
        <v>9839</v>
      </c>
    </row>
    <row r="11" spans="2:3" x14ac:dyDescent="0.3">
      <c r="B11" s="3" t="s">
        <v>16</v>
      </c>
      <c r="C11" s="5">
        <v>176118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2:C11"/>
  <sheetViews>
    <sheetView workbookViewId="0">
      <selection activeCell="H14" sqref="H14"/>
    </sheetView>
  </sheetViews>
  <sheetFormatPr baseColWidth="10" defaultRowHeight="14.4" x14ac:dyDescent="0.3"/>
  <cols>
    <col min="1" max="1" width="3.33203125" customWidth="1"/>
    <col min="2" max="2" width="29.77734375" bestFit="1" customWidth="1"/>
    <col min="3" max="3" width="18" bestFit="1" customWidth="1"/>
    <col min="4" max="4" width="4.44140625" customWidth="1"/>
  </cols>
  <sheetData>
    <row r="2" spans="2:3" ht="30" customHeight="1" x14ac:dyDescent="0.3">
      <c r="B2" s="2" t="s">
        <v>15</v>
      </c>
      <c r="C2" t="s">
        <v>19</v>
      </c>
    </row>
    <row r="3" spans="2:3" ht="30" customHeight="1" x14ac:dyDescent="0.3">
      <c r="B3" s="3" t="s">
        <v>29</v>
      </c>
      <c r="C3" s="4">
        <v>885.22</v>
      </c>
    </row>
    <row r="4" spans="2:3" ht="30" customHeight="1" x14ac:dyDescent="0.3">
      <c r="B4" s="3" t="s">
        <v>28</v>
      </c>
      <c r="C4" s="4">
        <v>1386.39</v>
      </c>
    </row>
    <row r="5" spans="2:3" ht="30" customHeight="1" x14ac:dyDescent="0.3">
      <c r="B5" s="3" t="s">
        <v>32</v>
      </c>
      <c r="C5" s="4">
        <v>2058.48</v>
      </c>
    </row>
    <row r="6" spans="2:3" ht="30" customHeight="1" x14ac:dyDescent="0.3">
      <c r="B6" s="3" t="s">
        <v>30</v>
      </c>
      <c r="C6" s="4">
        <v>2586.7600000000002</v>
      </c>
    </row>
    <row r="7" spans="2:3" x14ac:dyDescent="0.3">
      <c r="B7" s="3" t="s">
        <v>42</v>
      </c>
      <c r="C7" s="4">
        <v>2637.56</v>
      </c>
    </row>
    <row r="8" spans="2:3" x14ac:dyDescent="0.3">
      <c r="B8" s="3" t="s">
        <v>41</v>
      </c>
      <c r="C8" s="4">
        <v>3599.63</v>
      </c>
    </row>
    <row r="9" spans="2:3" x14ac:dyDescent="0.3">
      <c r="B9" s="3" t="s">
        <v>34</v>
      </c>
      <c r="C9" s="4">
        <v>4779.3</v>
      </c>
    </row>
    <row r="10" spans="2:3" x14ac:dyDescent="0.3">
      <c r="B10" s="3" t="s">
        <v>33</v>
      </c>
      <c r="C10" s="4">
        <v>5760.71</v>
      </c>
    </row>
    <row r="11" spans="2:3" x14ac:dyDescent="0.3">
      <c r="B11" s="3" t="s">
        <v>16</v>
      </c>
      <c r="C11" s="4">
        <v>23694.050000000003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2:C11"/>
  <sheetViews>
    <sheetView workbookViewId="0">
      <selection activeCell="K14" sqref="K14"/>
    </sheetView>
  </sheetViews>
  <sheetFormatPr baseColWidth="10" defaultRowHeight="14.4" x14ac:dyDescent="0.3"/>
  <cols>
    <col min="1" max="1" width="3.33203125" customWidth="1"/>
    <col min="2" max="2" width="29.77734375" bestFit="1" customWidth="1"/>
    <col min="3" max="3" width="26.44140625" bestFit="1" customWidth="1"/>
    <col min="4" max="4" width="4.44140625" customWidth="1"/>
  </cols>
  <sheetData>
    <row r="2" spans="2:3" ht="30" customHeight="1" x14ac:dyDescent="0.3">
      <c r="B2" s="2" t="s">
        <v>15</v>
      </c>
      <c r="C2" t="s">
        <v>21</v>
      </c>
    </row>
    <row r="3" spans="2:3" ht="30" customHeight="1" x14ac:dyDescent="0.3">
      <c r="B3" s="3" t="s">
        <v>28</v>
      </c>
      <c r="C3" s="1">
        <v>7223</v>
      </c>
    </row>
    <row r="4" spans="2:3" ht="30" customHeight="1" x14ac:dyDescent="0.3">
      <c r="B4" s="3" t="s">
        <v>32</v>
      </c>
      <c r="C4" s="1">
        <v>6377</v>
      </c>
    </row>
    <row r="5" spans="2:3" ht="30" customHeight="1" x14ac:dyDescent="0.3">
      <c r="B5" s="3" t="s">
        <v>34</v>
      </c>
      <c r="C5" s="1">
        <v>6242</v>
      </c>
    </row>
    <row r="6" spans="2:3" ht="30" customHeight="1" x14ac:dyDescent="0.3">
      <c r="B6" s="3" t="s">
        <v>42</v>
      </c>
      <c r="C6" s="1">
        <v>5262</v>
      </c>
    </row>
    <row r="7" spans="2:3" x14ac:dyDescent="0.3">
      <c r="B7" s="3" t="s">
        <v>33</v>
      </c>
      <c r="C7" s="1">
        <v>4507</v>
      </c>
    </row>
    <row r="8" spans="2:3" x14ac:dyDescent="0.3">
      <c r="B8" s="3" t="s">
        <v>29</v>
      </c>
      <c r="C8" s="1">
        <v>3912</v>
      </c>
    </row>
    <row r="9" spans="2:3" x14ac:dyDescent="0.3">
      <c r="B9" s="3" t="s">
        <v>30</v>
      </c>
      <c r="C9" s="1">
        <v>2649</v>
      </c>
    </row>
    <row r="10" spans="2:3" x14ac:dyDescent="0.3">
      <c r="B10" s="3" t="s">
        <v>41</v>
      </c>
      <c r="C10" s="1">
        <v>2029</v>
      </c>
    </row>
    <row r="11" spans="2:3" x14ac:dyDescent="0.3">
      <c r="B11" s="3" t="s">
        <v>16</v>
      </c>
      <c r="C11" s="1">
        <v>38201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2021-06-24T17:50:21Z</dcterms:modified>
</cp:coreProperties>
</file>