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31F5C706-D4B8-479A-8835-089F19884038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ResultsEntry" sheetId="1" r:id="rId1"/>
    <sheet name="PES ST" sheetId="2" r:id="rId2"/>
    <sheet name="Consumption ST" sheetId="5" r:id="rId3"/>
    <sheet name="Tabelle1" sheetId="7" r:id="rId4"/>
    <sheet name="PES MT" sheetId="4" r:id="rId5"/>
    <sheet name="Consumption MT" sheetId="6" r:id="rId6"/>
    <sheet name="Perf-Power-ST" sheetId="8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5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S87" i="1"/>
  <c r="T87" i="1"/>
  <c r="U87" i="1"/>
  <c r="P86" i="1"/>
  <c r="S86" i="1"/>
  <c r="T86" i="1"/>
  <c r="U86" i="1"/>
  <c r="S85" i="1"/>
  <c r="T85" i="1"/>
  <c r="U85" i="1"/>
  <c r="S84" i="1"/>
  <c r="T84" i="1"/>
  <c r="U84" i="1"/>
  <c r="S83" i="1"/>
  <c r="T83" i="1"/>
  <c r="U83" i="1"/>
  <c r="S82" i="1"/>
  <c r="T82" i="1"/>
  <c r="U82" i="1"/>
  <c r="S81" i="1"/>
  <c r="T81" i="1"/>
  <c r="U81" i="1"/>
  <c r="S80" i="1"/>
  <c r="T80" i="1"/>
  <c r="U80" i="1"/>
  <c r="S79" i="1"/>
  <c r="T79" i="1"/>
  <c r="U7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Q78" i="1"/>
  <c r="P78" i="1"/>
  <c r="T78" i="1"/>
  <c r="U78" i="1"/>
  <c r="T77" i="1"/>
  <c r="U77" i="1"/>
  <c r="Q76" i="1" l="1"/>
  <c r="P76" i="1"/>
  <c r="U76" i="1" s="1"/>
  <c r="T76" i="1"/>
  <c r="R18" i="1"/>
  <c r="T75" i="1"/>
  <c r="U75" i="1"/>
  <c r="T74" i="1"/>
  <c r="U74" i="1"/>
  <c r="T73" i="1"/>
  <c r="U73" i="1"/>
  <c r="T72" i="1"/>
  <c r="U72" i="1"/>
  <c r="T71" i="1" l="1"/>
  <c r="U71" i="1"/>
  <c r="T70" i="1" l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 l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</calcChain>
</file>

<file path=xl/sharedStrings.xml><?xml version="1.0" encoding="utf-8"?>
<sst xmlns="http://schemas.openxmlformats.org/spreadsheetml/2006/main" count="647" uniqueCount="218">
  <si>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</si>
  <si>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</si>
  <si>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</si>
  <si>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</si>
  <si>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</si>
  <si>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</si>
  <si>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</si>
  <si>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</si>
  <si>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</si>
  <si>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</si>
  <si>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</si>
  <si>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</si>
  <si>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</si>
  <si>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</si>
  <si>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</si>
  <si>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</si>
  <si>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</si>
  <si>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</si>
  <si>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</si>
  <si>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</si>
  <si>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</si>
  <si>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</si>
  <si>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</si>
  <si>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</si>
  <si>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</si>
  <si>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</si>
  <si>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</si>
  <si>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</si>
  <si>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</si>
  <si>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</si>
  <si>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</si>
  <si>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</si>
  <si>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</si>
  <si>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</si>
  <si>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</si>
  <si>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</si>
  <si>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</si>
  <si>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</si>
  <si>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</si>
  <si>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</si>
  <si>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</si>
  <si>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</si>
  <si>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</si>
  <si>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</si>
  <si>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</si>
  <si>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</si>
  <si>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</si>
  <si>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</si>
  <si>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</si>
  <si>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</si>
  <si>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</si>
  <si>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</si>
  <si>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</si>
  <si>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</si>
  <si>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</si>
  <si>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</si>
  <si>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</si>
  <si>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</si>
  <si>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</si>
  <si>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</si>
  <si>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</si>
  <si>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</si>
  <si>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</si>
  <si>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</si>
  <si>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</si>
  <si>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</si>
  <si>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</si>
  <si>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</si>
  <si>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</si>
  <si>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</si>
  <si>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</si>
  <si>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</si>
  <si>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</si>
  <si>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</si>
  <si>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</si>
  <si>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</si>
  <si>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</si>
  <si>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</si>
  <si>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</si>
  <si>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</si>
  <si>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</si>
  <si>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</si>
  <si>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</si>
  <si>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</si>
  <si>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</si>
  <si>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</si>
  <si>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</si>
  <si>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</si>
  <si>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</si>
  <si>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</si>
  <si>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</si>
  <si>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</si>
  <si>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</si>
  <si>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</si>
  <si>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</si>
  <si>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</si>
  <si>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</si>
  <si>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</si>
  <si>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</si>
  <si>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</si>
  <si>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</si>
  <si>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</si>
  <si>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</si>
  <si>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</si>
  <si>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</si>
  <si>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</si>
  <si>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</si>
  <si>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</si>
  <si>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</si>
  <si>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</si>
  <si>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</si>
  <si>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</si>
  <si>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</si>
  <si>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</si>
  <si>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</si>
  <si>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</si>
  <si>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</si>
  <si>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R7 5900X (Vermeer)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</si>
  <si>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</si>
  <si>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</si>
  <si>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</si>
  <si>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</si>
  <si>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</si>
  <si>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</si>
  <si>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</si>
  <si>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</si>
  <si>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</si>
  <si>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</si>
  <si>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</si>
  <si>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</si>
  <si>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</si>
  <si>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</si>
  <si>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</si>
  <si>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</si>
  <si>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</si>
  <si>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</si>
  <si>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</si>
  <si>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</si>
  <si>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</si>
  <si>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</si>
  <si>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</si>
  <si>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</si>
  <si>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</si>
  <si>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</si>
  <si>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</si>
  <si>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</si>
  <si>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</si>
  <si>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</si>
  <si>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</si>
  <si>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</si>
  <si>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</si>
  <si>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</si>
  <si>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</si>
  <si>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</si>
  <si>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</si>
  <si>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</si>
  <si>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</si>
  <si>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</si>
  <si>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</si>
  <si>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</si>
  <si>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</si>
  <si>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</si>
  <si>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</si>
  <si>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</si>
  <si>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</si>
  <si>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</si>
  <si>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</si>
  <si>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</si>
  <si>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</si>
  <si>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</si>
  <si>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</si>
  <si>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</si>
  <si>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</si>
  <si>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</si>
  <si>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</si>
  <si>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</si>
  <si>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</si>
  <si>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</si>
  <si>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</si>
  <si>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</si>
  <si>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</si>
  <si>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</si>
  <si>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</si>
  <si>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</si>
  <si>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</si>
  <si>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</si>
  <si>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</si>
  <si>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</si>
  <si>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</si>
  <si>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</si>
  <si>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</si>
  <si>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</si>
  <si>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</si>
  <si>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</si>
  <si>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</si>
  <si>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</si>
  <si>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</si>
  <si>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</si>
  <si>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</si>
  <si>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</si>
  <si>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</si>
  <si>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</si>
  <si>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</si>
  <si>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</si>
  <si>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</si>
  <si>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</si>
  <si>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</si>
  <si>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</si>
  <si>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</si>
  <si>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</si>
  <si>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</si>
  <si>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</si>
  <si>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</si>
  <si>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</si>
  <si>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</si>
  <si>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</si>
  <si>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i5 11400F (Rocket Lake) @-95mV [85]</t>
  </si>
  <si>
    <t>Current Vrsn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</si>
</sst>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3" fillId="2" borderId="2" xfId="3" applyFill="1" applyBorder="1"/>
    <xf numFmtId="0" fontId="0" fillId="0" borderId="0" xfId="0" applyAlignment="1">
      <alignment horizontal="right"/>
    </xf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164" fontId="1" fillId="2" borderId="1" xfId="1" applyNumberFormat="1" applyFont="1" applyFill="1" applyBorder="1"/>
    <xf numFmtId="0" fontId="4" fillId="3" borderId="0" xfId="0" applyFont="1" applyFill="1" applyBorder="1"/>
  </cellXfs>
  <cellStyles count="4">
    <cellStyle name="Eingabe" xfId="1" builtinId="20"/>
    <cellStyle name="Komma" xfId="2" builtinId="3"/>
    <cellStyle name="Link" xfId="3" builtinId="8"/>
    <cellStyle name="Standard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ST'!$B$4:$B$49</c:f>
              <c:strCache>
                <c:ptCount val="45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i7 3770K (Ivy Bridge) v0.6.0 [57]</c:v>
                </c:pt>
                <c:pt idx="6">
                  <c:v>i5 3320M (Ivy Bridge) v0.6.0 [60]</c:v>
                </c:pt>
                <c:pt idx="7">
                  <c:v>i7 4800MQ (Haswell) v0.6.0 [52]</c:v>
                </c:pt>
                <c:pt idx="8">
                  <c:v>R5 2600X (Pinnacle Ridge) v0.5.1 [59]</c:v>
                </c:pt>
                <c:pt idx="9">
                  <c:v>R5 3600 (Matisse) v0.3.1 [2]</c:v>
                </c:pt>
                <c:pt idx="10">
                  <c:v>R7 2700X (Pinnacle Ridge) [72]</c:v>
                </c:pt>
                <c:pt idx="11">
                  <c:v>i5 7500 (Kaby Lake) 4C/4T v0.5.1 [40]</c:v>
                </c:pt>
                <c:pt idx="12">
                  <c:v>i7 5775C (Broadwell) v0.5.1 [28]</c:v>
                </c:pt>
                <c:pt idx="13">
                  <c:v>i5 8600k (Coffee Lake) v0.5.1 [39]</c:v>
                </c:pt>
                <c:pt idx="14">
                  <c:v>i5 4300U (Haswell) v0.6.0 [58]</c:v>
                </c:pt>
                <c:pt idx="15">
                  <c:v>i7 8700k (Coffee Lake) @5Ghz v0.5.1 [41]</c:v>
                </c:pt>
                <c:pt idx="16">
                  <c:v>Celeron N5100 (JasperLake) [80]</c:v>
                </c:pt>
                <c:pt idx="17">
                  <c:v>R9 5950X (Vermeer) v0.5.1 [43]</c:v>
                </c:pt>
                <c:pt idx="18">
                  <c:v>R9 5900X (Vermeer) v0.5.1 [32]</c:v>
                </c:pt>
                <c:pt idx="19">
                  <c:v>R7 5800X (Vermeer) [66]</c:v>
                </c:pt>
                <c:pt idx="20">
                  <c:v>R5 3500U (Picasso) [73]</c:v>
                </c:pt>
                <c:pt idx="21">
                  <c:v>i5 11500 (Rocket Lake) [83]</c:v>
                </c:pt>
                <c:pt idx="22">
                  <c:v>i7 7500U (Kaby Lake) 2C/4T v0.5.1 [36]</c:v>
                </c:pt>
                <c:pt idx="23">
                  <c:v>i7 11700K (Rocket Lake) [84]</c:v>
                </c:pt>
                <c:pt idx="24">
                  <c:v>i5 8365U (WhiskeyLake) v0.3.1 [11]</c:v>
                </c:pt>
                <c:pt idx="25">
                  <c:v>R5 5600X (Vermeer) [76]</c:v>
                </c:pt>
                <c:pt idx="26">
                  <c:v>P Silver N6000 (JasperLake) [79]</c:v>
                </c:pt>
                <c:pt idx="27">
                  <c:v>R7 3700X (Matisse) v0.6.0 [47]</c:v>
                </c:pt>
                <c:pt idx="28">
                  <c:v>i5 11400F (Rocket Lake) @-95mV [85]</c:v>
                </c:pt>
                <c:pt idx="29">
                  <c:v>i5 8250U (WhiskeyLake) v0.6.0 [51]</c:v>
                </c:pt>
                <c:pt idx="30">
                  <c:v>i7 9750H (Coffee Lake) [71]</c:v>
                </c:pt>
                <c:pt idx="31">
                  <c:v>i3 6157U (Skylake) v0.6.0 [63]</c:v>
                </c:pt>
                <c:pt idx="32">
                  <c:v>R5 2500U (Raven Ridge) [75]</c:v>
                </c:pt>
                <c:pt idx="33">
                  <c:v>i7 1065G (IceLake) v0.3.1 [3]</c:v>
                </c:pt>
                <c:pt idx="34">
                  <c:v>R7 4750U (Renoir) v0.3.1 [7]</c:v>
                </c:pt>
                <c:pt idx="35">
                  <c:v>R7 4700U (Renoir) [1]</c:v>
                </c:pt>
                <c:pt idx="36">
                  <c:v>R5 PRO 4650G (Renoir) v0.3.1 [12]</c:v>
                </c:pt>
                <c:pt idx="37">
                  <c:v>i9 11980HK (TigerLake-8C) ES! See Post v0.6.0 [68]</c:v>
                </c:pt>
                <c:pt idx="38">
                  <c:v>R7 4750G (Renoir) v0.3.1 [5]</c:v>
                </c:pt>
                <c:pt idx="39">
                  <c:v>i7 1165G7 (TigerLake) [82]</c:v>
                </c:pt>
                <c:pt idx="40">
                  <c:v>R5 4600H (Renoir) Win11 v0.6.0 [44]</c:v>
                </c:pt>
                <c:pt idx="41">
                  <c:v>R3 4300G (Renoir) [81]</c:v>
                </c:pt>
                <c:pt idx="42">
                  <c:v>R5 4500U (Renoir) [74]</c:v>
                </c:pt>
                <c:pt idx="43">
                  <c:v>R7 5800H (Cezanne) [77]</c:v>
                </c:pt>
                <c:pt idx="44">
                  <c:v>R9 5900HS (Cezanne) v0.5.0 [30]</c:v>
                </c:pt>
              </c:strCache>
            </c:strRef>
          </c:cat>
          <c:val>
            <c:numRef>
              <c:f>'PES ST'!$C$4:$C$49</c:f>
              <c:numCache>
                <c:formatCode>#,##0.00</c:formatCode>
                <c:ptCount val="45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28.37</c:v>
                </c:pt>
                <c:pt idx="4">
                  <c:v>31.1</c:v>
                </c:pt>
                <c:pt idx="5">
                  <c:v>35.72</c:v>
                </c:pt>
                <c:pt idx="6">
                  <c:v>37.380000000000003</c:v>
                </c:pt>
                <c:pt idx="7">
                  <c:v>40.92</c:v>
                </c:pt>
                <c:pt idx="8">
                  <c:v>41.74</c:v>
                </c:pt>
                <c:pt idx="9">
                  <c:v>45.76</c:v>
                </c:pt>
                <c:pt idx="10">
                  <c:v>50.22</c:v>
                </c:pt>
                <c:pt idx="11">
                  <c:v>54.74</c:v>
                </c:pt>
                <c:pt idx="12">
                  <c:v>55.06</c:v>
                </c:pt>
                <c:pt idx="13">
                  <c:v>58.25</c:v>
                </c:pt>
                <c:pt idx="14">
                  <c:v>58.95</c:v>
                </c:pt>
                <c:pt idx="15">
                  <c:v>61.55</c:v>
                </c:pt>
                <c:pt idx="16">
                  <c:v>65.849999999999994</c:v>
                </c:pt>
                <c:pt idx="17">
                  <c:v>74.44</c:v>
                </c:pt>
                <c:pt idx="18">
                  <c:v>75.569999999999993</c:v>
                </c:pt>
                <c:pt idx="19">
                  <c:v>77.22</c:v>
                </c:pt>
                <c:pt idx="20">
                  <c:v>78.09</c:v>
                </c:pt>
                <c:pt idx="21">
                  <c:v>83.47</c:v>
                </c:pt>
                <c:pt idx="22">
                  <c:v>83.49</c:v>
                </c:pt>
                <c:pt idx="23">
                  <c:v>83.97</c:v>
                </c:pt>
                <c:pt idx="24">
                  <c:v>88.24</c:v>
                </c:pt>
                <c:pt idx="25">
                  <c:v>94.92</c:v>
                </c:pt>
                <c:pt idx="26">
                  <c:v>95.02</c:v>
                </c:pt>
                <c:pt idx="27">
                  <c:v>101.29</c:v>
                </c:pt>
                <c:pt idx="28">
                  <c:v>106.64</c:v>
                </c:pt>
                <c:pt idx="29">
                  <c:v>107.39</c:v>
                </c:pt>
                <c:pt idx="30">
                  <c:v>111.07</c:v>
                </c:pt>
                <c:pt idx="31">
                  <c:v>112.03</c:v>
                </c:pt>
                <c:pt idx="32">
                  <c:v>126.49</c:v>
                </c:pt>
                <c:pt idx="33">
                  <c:v>127.76</c:v>
                </c:pt>
                <c:pt idx="34">
                  <c:v>137.88</c:v>
                </c:pt>
                <c:pt idx="35">
                  <c:v>143.16999999999999</c:v>
                </c:pt>
                <c:pt idx="36">
                  <c:v>146.74</c:v>
                </c:pt>
                <c:pt idx="37">
                  <c:v>147.47999999999999</c:v>
                </c:pt>
                <c:pt idx="38">
                  <c:v>153.88</c:v>
                </c:pt>
                <c:pt idx="39">
                  <c:v>155.84</c:v>
                </c:pt>
                <c:pt idx="40">
                  <c:v>158.59</c:v>
                </c:pt>
                <c:pt idx="41">
                  <c:v>188.44</c:v>
                </c:pt>
                <c:pt idx="42">
                  <c:v>190</c:v>
                </c:pt>
                <c:pt idx="43">
                  <c:v>210.66</c:v>
                </c:pt>
                <c:pt idx="44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ST'!$B$4:$B$49</c:f>
              <c:strCache>
                <c:ptCount val="45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R3 1200 (Summit Ridge) v0.3.1 [17]</c:v>
                </c:pt>
                <c:pt idx="3">
                  <c:v>R5 3600 (Matisse) v0.3.1 [2]</c:v>
                </c:pt>
                <c:pt idx="4">
                  <c:v>R5 2600X (Pinnacle Ridge) v0.5.1 [59]</c:v>
                </c:pt>
                <c:pt idx="5">
                  <c:v>i7 2600 (Sandy Bridge) v0.6.0 [62]</c:v>
                </c:pt>
                <c:pt idx="6">
                  <c:v>i5 8600k (Coffee Lake) v0.5.1 [39]</c:v>
                </c:pt>
                <c:pt idx="7">
                  <c:v>i7 3770K (Ivy Bridge) v0.6.0 [57]</c:v>
                </c:pt>
                <c:pt idx="8">
                  <c:v>R9 5950X (Vermeer) v0.5.1 [43]</c:v>
                </c:pt>
                <c:pt idx="9">
                  <c:v>R7 2700X (Pinnacle Ridge) [72]</c:v>
                </c:pt>
                <c:pt idx="10">
                  <c:v>i7 8700k (Coffee Lake) @5Ghz v0.5.1 [41]</c:v>
                </c:pt>
                <c:pt idx="11">
                  <c:v>R9 5900X (Vermeer) v0.5.1 [32]</c:v>
                </c:pt>
                <c:pt idx="12">
                  <c:v>R7 5800X (Vermeer) [66]</c:v>
                </c:pt>
                <c:pt idx="13">
                  <c:v>i7 4800MQ (Haswell) v0.6.0 [52]</c:v>
                </c:pt>
                <c:pt idx="14">
                  <c:v>i7 11700K (Rocket Lake) [84]</c:v>
                </c:pt>
                <c:pt idx="15">
                  <c:v>i5 11500 (Rocket Lake) [83]</c:v>
                </c:pt>
                <c:pt idx="16">
                  <c:v>i5 7500 (Kaby Lake) 4C/4T v0.5.1 [40]</c:v>
                </c:pt>
                <c:pt idx="17">
                  <c:v>i7 5775C (Broadwell) v0.5.1 [28]</c:v>
                </c:pt>
                <c:pt idx="18">
                  <c:v>R5 5600X (Vermeer) [76]</c:v>
                </c:pt>
                <c:pt idx="19">
                  <c:v>i5 3320M (Ivy Bridge) v0.6.0 [60]</c:v>
                </c:pt>
                <c:pt idx="20">
                  <c:v>Celeron N3450 (Apollo Lake) v0.5.1 [37]</c:v>
                </c:pt>
                <c:pt idx="21">
                  <c:v>i5 11400F (Rocket Lake) @-95mV [85]</c:v>
                </c:pt>
                <c:pt idx="22">
                  <c:v>R7 3700X (Matisse) v0.6.0 [47]</c:v>
                </c:pt>
                <c:pt idx="23">
                  <c:v>R5 3500U (Picasso) [73]</c:v>
                </c:pt>
                <c:pt idx="24">
                  <c:v>i5 4300U (Haswell) v0.6.0 [58]</c:v>
                </c:pt>
                <c:pt idx="25">
                  <c:v>i7 9750H (Coffee Lake) [71]</c:v>
                </c:pt>
                <c:pt idx="26">
                  <c:v>i9 11980HK (TigerLake-8C) ES! See Post v0.6.0 [68]</c:v>
                </c:pt>
                <c:pt idx="27">
                  <c:v>i5 8365U (WhiskeyLake) v0.3.1 [11]</c:v>
                </c:pt>
                <c:pt idx="28">
                  <c:v>i7 1165G7 (TigerLake) [82]</c:v>
                </c:pt>
                <c:pt idx="29">
                  <c:v>i7 7500U (Kaby Lake) 2C/4T v0.5.1 [36]</c:v>
                </c:pt>
                <c:pt idx="30">
                  <c:v>R5 PRO 4650G (Renoir) v0.3.1 [12]</c:v>
                </c:pt>
                <c:pt idx="31">
                  <c:v>R7 4700U (Renoir) [1]</c:v>
                </c:pt>
                <c:pt idx="32">
                  <c:v>R7 4750U (Renoir) v0.3.1 [7]</c:v>
                </c:pt>
                <c:pt idx="33">
                  <c:v>i5 8250U (WhiskeyLake) v0.6.0 [51]</c:v>
                </c:pt>
                <c:pt idx="34">
                  <c:v>R7 4750G (Renoir) v0.3.1 [5]</c:v>
                </c:pt>
                <c:pt idx="35">
                  <c:v>i7 1065G (IceLake) v0.3.1 [3]</c:v>
                </c:pt>
                <c:pt idx="36">
                  <c:v>Celeron N5100 (JasperLake) [80]</c:v>
                </c:pt>
                <c:pt idx="37">
                  <c:v>P Silver N6000 (JasperLake) [79]</c:v>
                </c:pt>
                <c:pt idx="38">
                  <c:v>R5 4600H (Renoir) Win11 v0.6.0 [44]</c:v>
                </c:pt>
                <c:pt idx="39">
                  <c:v>R7 5800H (Cezanne) [77]</c:v>
                </c:pt>
                <c:pt idx="40">
                  <c:v>R5 2500U (Raven Ridge) [75]</c:v>
                </c:pt>
                <c:pt idx="41">
                  <c:v>R9 5900HS (Cezanne) v0.5.0 [30]</c:v>
                </c:pt>
                <c:pt idx="42">
                  <c:v>R5 4500U (Renoir) [74]</c:v>
                </c:pt>
                <c:pt idx="43">
                  <c:v>i3 6157U (Skylake) v0.6.0 [63]</c:v>
                </c:pt>
                <c:pt idx="44">
                  <c:v>R3 4300G (Renoir) [81]</c:v>
                </c:pt>
              </c:strCache>
            </c:strRef>
          </c:cat>
          <c:val>
            <c:numRef>
              <c:f>'Consumption ST'!$C$4:$C$49</c:f>
              <c:numCache>
                <c:formatCode>General</c:formatCode>
                <c:ptCount val="45"/>
                <c:pt idx="0">
                  <c:v>55373</c:v>
                </c:pt>
                <c:pt idx="1">
                  <c:v>38525</c:v>
                </c:pt>
                <c:pt idx="2">
                  <c:v>32204</c:v>
                </c:pt>
                <c:pt idx="3">
                  <c:v>32112</c:v>
                </c:pt>
                <c:pt idx="4">
                  <c:v>30535</c:v>
                </c:pt>
                <c:pt idx="5">
                  <c:v>30292</c:v>
                </c:pt>
                <c:pt idx="6">
                  <c:v>27864</c:v>
                </c:pt>
                <c:pt idx="7">
                  <c:v>27072.99</c:v>
                </c:pt>
                <c:pt idx="8">
                  <c:v>26935</c:v>
                </c:pt>
                <c:pt idx="9">
                  <c:v>25952</c:v>
                </c:pt>
                <c:pt idx="10">
                  <c:v>25887</c:v>
                </c:pt>
                <c:pt idx="11">
                  <c:v>25543</c:v>
                </c:pt>
                <c:pt idx="12">
                  <c:v>24558</c:v>
                </c:pt>
                <c:pt idx="13">
                  <c:v>24128.5</c:v>
                </c:pt>
                <c:pt idx="14">
                  <c:v>23458.63</c:v>
                </c:pt>
                <c:pt idx="15">
                  <c:v>20987</c:v>
                </c:pt>
                <c:pt idx="16">
                  <c:v>20650</c:v>
                </c:pt>
                <c:pt idx="17">
                  <c:v>20078</c:v>
                </c:pt>
                <c:pt idx="18">
                  <c:v>20057.62</c:v>
                </c:pt>
                <c:pt idx="19">
                  <c:v>18966</c:v>
                </c:pt>
                <c:pt idx="20">
                  <c:v>18192</c:v>
                </c:pt>
                <c:pt idx="21">
                  <c:v>16480.22</c:v>
                </c:pt>
                <c:pt idx="22">
                  <c:v>15775</c:v>
                </c:pt>
                <c:pt idx="23">
                  <c:v>13745</c:v>
                </c:pt>
                <c:pt idx="24">
                  <c:v>13379.46</c:v>
                </c:pt>
                <c:pt idx="25">
                  <c:v>13062.5</c:v>
                </c:pt>
                <c:pt idx="26">
                  <c:v>12519</c:v>
                </c:pt>
                <c:pt idx="27">
                  <c:v>11657</c:v>
                </c:pt>
                <c:pt idx="28">
                  <c:v>11590</c:v>
                </c:pt>
                <c:pt idx="29">
                  <c:v>11096</c:v>
                </c:pt>
                <c:pt idx="30">
                  <c:v>10450</c:v>
                </c:pt>
                <c:pt idx="31">
                  <c:v>10432</c:v>
                </c:pt>
                <c:pt idx="32">
                  <c:v>10396</c:v>
                </c:pt>
                <c:pt idx="33">
                  <c:v>10395</c:v>
                </c:pt>
                <c:pt idx="34">
                  <c:v>10352</c:v>
                </c:pt>
                <c:pt idx="35">
                  <c:v>9839</c:v>
                </c:pt>
                <c:pt idx="36">
                  <c:v>9505</c:v>
                </c:pt>
                <c:pt idx="37">
                  <c:v>8577.2000000000007</c:v>
                </c:pt>
                <c:pt idx="38">
                  <c:v>8278</c:v>
                </c:pt>
                <c:pt idx="39">
                  <c:v>8085</c:v>
                </c:pt>
                <c:pt idx="40">
                  <c:v>7799</c:v>
                </c:pt>
                <c:pt idx="41">
                  <c:v>7445</c:v>
                </c:pt>
                <c:pt idx="42">
                  <c:v>7302.14</c:v>
                </c:pt>
                <c:pt idx="43">
                  <c:v>6987</c:v>
                </c:pt>
                <c:pt idx="44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MT'!$B$4:$B$49</c:f>
              <c:strCache>
                <c:ptCount val="45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Celeron N5100 (JasperLake) [80]</c:v>
                </c:pt>
                <c:pt idx="8">
                  <c:v>i5 7500 (Kaby Lake) 4C/4T v0.5.1 [40]</c:v>
                </c:pt>
                <c:pt idx="9">
                  <c:v>i7 7500U (Kaby Lake) 2C/4T v0.5.1 [36]</c:v>
                </c:pt>
                <c:pt idx="10">
                  <c:v>i3 6157U (Skylake) v0.6.0 [63]</c:v>
                </c:pt>
                <c:pt idx="11">
                  <c:v>i7 3770K (Ivy Bridge) v0.6.0 [57]</c:v>
                </c:pt>
                <c:pt idx="12">
                  <c:v>i7 4800MQ (Haswell) v0.6.0 [52]</c:v>
                </c:pt>
                <c:pt idx="13">
                  <c:v>P Silver N6000 (JasperLake) [79]</c:v>
                </c:pt>
                <c:pt idx="14">
                  <c:v>i7 5775C (Broadwell) v0.5.1 [28]</c:v>
                </c:pt>
                <c:pt idx="15">
                  <c:v>R5 3500U (Picasso) [73]</c:v>
                </c:pt>
                <c:pt idx="16">
                  <c:v>i5 8365U (WhiskeyLake) v0.3.1 [11]</c:v>
                </c:pt>
                <c:pt idx="17">
                  <c:v>i5 8600k (Coffee Lake) v0.5.1 [39]</c:v>
                </c:pt>
                <c:pt idx="18">
                  <c:v>R5 2600X (Pinnacle Ridge) v0.5.1 [59]</c:v>
                </c:pt>
                <c:pt idx="19">
                  <c:v>i5 8250U (WhiskeyLake) v0.6.0 [51]</c:v>
                </c:pt>
                <c:pt idx="20">
                  <c:v>i7 1065G (IceLake) v0.3.1 [3]</c:v>
                </c:pt>
                <c:pt idx="21">
                  <c:v>i7 8700k (Coffee Lake) @5Ghz v0.5.1 [41]</c:v>
                </c:pt>
                <c:pt idx="22">
                  <c:v>i7 1165G7 (TigerLake) [82]</c:v>
                </c:pt>
                <c:pt idx="23">
                  <c:v>R5 2500U (Raven Ridge) [75]</c:v>
                </c:pt>
                <c:pt idx="24">
                  <c:v>R5 3600 (Matisse) v0.3.1 [2]</c:v>
                </c:pt>
                <c:pt idx="25">
                  <c:v>i5 11500 (Rocket Lake) [83]</c:v>
                </c:pt>
                <c:pt idx="26">
                  <c:v>i5 11400F (Rocket Lake) @-95mV [85]</c:v>
                </c:pt>
                <c:pt idx="27">
                  <c:v>R7 2700X (Pinnacle Ridge) [72]</c:v>
                </c:pt>
                <c:pt idx="28">
                  <c:v>R3 4300G (Renoir) [81]</c:v>
                </c:pt>
                <c:pt idx="29">
                  <c:v>i7 9750H (Coffee Lake) [71]</c:v>
                </c:pt>
                <c:pt idx="30">
                  <c:v>R5 PRO 4650G (Renoir) v0.3.1 [12]</c:v>
                </c:pt>
                <c:pt idx="31">
                  <c:v>R5 4600H (Renoir) Win11 v0.6.0 [44]</c:v>
                </c:pt>
                <c:pt idx="32">
                  <c:v>i7 11700K (Rocket Lake) [84]</c:v>
                </c:pt>
                <c:pt idx="33">
                  <c:v>R5 4500U (Renoir) [74]</c:v>
                </c:pt>
                <c:pt idx="34">
                  <c:v>R5 5600X (Vermeer) [76]</c:v>
                </c:pt>
                <c:pt idx="35">
                  <c:v>R7 5800X (Vermeer) [66]</c:v>
                </c:pt>
                <c:pt idx="36">
                  <c:v>i9 11980HK (TigerLake-8C) ES! See Post v0.6.0 [68]</c:v>
                </c:pt>
                <c:pt idx="37">
                  <c:v>R7 3700X (Matisse) v0.6.0 [47]</c:v>
                </c:pt>
                <c:pt idx="38">
                  <c:v>R7 4750G (Renoir) v0.3.1 [5]</c:v>
                </c:pt>
                <c:pt idx="39">
                  <c:v>R7 4700U (Renoir) [1]</c:v>
                </c:pt>
                <c:pt idx="40">
                  <c:v>R7 5800H (Cezanne) [77]</c:v>
                </c:pt>
                <c:pt idx="41">
                  <c:v>R7 4750U (Renoir) v0.3.1 [7]</c:v>
                </c:pt>
                <c:pt idx="42">
                  <c:v>R9 5900HS (Cezanne) v0.5.0 [30]</c:v>
                </c:pt>
                <c:pt idx="43">
                  <c:v>R9 5900X (Vermeer) v0.5.1 [32]</c:v>
                </c:pt>
                <c:pt idx="44">
                  <c:v>R9 5950X (Vermeer) v0.5.1 [43]</c:v>
                </c:pt>
              </c:strCache>
            </c:strRef>
          </c:cat>
          <c:val>
            <c:numRef>
              <c:f>'PES MT'!$C$4:$C$49</c:f>
              <c:numCache>
                <c:formatCode>#,##0.00</c:formatCode>
                <c:ptCount val="45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287.18</c:v>
                </c:pt>
                <c:pt idx="8">
                  <c:v>336.42</c:v>
                </c:pt>
                <c:pt idx="9">
                  <c:v>384.59</c:v>
                </c:pt>
                <c:pt idx="10">
                  <c:v>388.05</c:v>
                </c:pt>
                <c:pt idx="11">
                  <c:v>447.21</c:v>
                </c:pt>
                <c:pt idx="12">
                  <c:v>451.85</c:v>
                </c:pt>
                <c:pt idx="13">
                  <c:v>512.39</c:v>
                </c:pt>
                <c:pt idx="14">
                  <c:v>560.07000000000005</c:v>
                </c:pt>
                <c:pt idx="15">
                  <c:v>590.89</c:v>
                </c:pt>
                <c:pt idx="16">
                  <c:v>656.66</c:v>
                </c:pt>
                <c:pt idx="17">
                  <c:v>739.31</c:v>
                </c:pt>
                <c:pt idx="18">
                  <c:v>768.82</c:v>
                </c:pt>
                <c:pt idx="19">
                  <c:v>838.17</c:v>
                </c:pt>
                <c:pt idx="20">
                  <c:v>885.22</c:v>
                </c:pt>
                <c:pt idx="21">
                  <c:v>925.56</c:v>
                </c:pt>
                <c:pt idx="22">
                  <c:v>1136.33</c:v>
                </c:pt>
                <c:pt idx="23">
                  <c:v>1216.69</c:v>
                </c:pt>
                <c:pt idx="24">
                  <c:v>1386.39</c:v>
                </c:pt>
                <c:pt idx="25">
                  <c:v>1480.21</c:v>
                </c:pt>
                <c:pt idx="26">
                  <c:v>1485.51</c:v>
                </c:pt>
                <c:pt idx="27">
                  <c:v>1502.87</c:v>
                </c:pt>
                <c:pt idx="28">
                  <c:v>1513.55</c:v>
                </c:pt>
                <c:pt idx="29">
                  <c:v>1535</c:v>
                </c:pt>
                <c:pt idx="30">
                  <c:v>1818.77</c:v>
                </c:pt>
                <c:pt idx="31">
                  <c:v>1878.68</c:v>
                </c:pt>
                <c:pt idx="32">
                  <c:v>1887.59</c:v>
                </c:pt>
                <c:pt idx="33">
                  <c:v>2061.89</c:v>
                </c:pt>
                <c:pt idx="34">
                  <c:v>2098.9899999999998</c:v>
                </c:pt>
                <c:pt idx="35">
                  <c:v>2341.54</c:v>
                </c:pt>
                <c:pt idx="36">
                  <c:v>2564.7600000000002</c:v>
                </c:pt>
                <c:pt idx="37">
                  <c:v>2569.91</c:v>
                </c:pt>
                <c:pt idx="38">
                  <c:v>2637.56</c:v>
                </c:pt>
                <c:pt idx="39">
                  <c:v>2656.06</c:v>
                </c:pt>
                <c:pt idx="40">
                  <c:v>3492.77</c:v>
                </c:pt>
                <c:pt idx="41">
                  <c:v>3599.63</c:v>
                </c:pt>
                <c:pt idx="42">
                  <c:v>3936.18</c:v>
                </c:pt>
                <c:pt idx="43">
                  <c:v>4461.2299999999996</c:v>
                </c:pt>
                <c:pt idx="44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MT'!$B$4:$B$49</c:f>
              <c:strCache>
                <c:ptCount val="45"/>
                <c:pt idx="0">
                  <c:v>i7 9750H (Coffee Lake)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4300G (Renoir) [81]</c:v>
                </c:pt>
                <c:pt idx="5">
                  <c:v>R3 1200 (Summit Ridge) v0.3.1 [17]</c:v>
                </c:pt>
                <c:pt idx="6">
                  <c:v>Celeron N3450 (Apollo Lake) v0.5.1 [37]</c:v>
                </c:pt>
                <c:pt idx="7">
                  <c:v>i5 8600k (Coffee Lake) v0.5.1 [39]</c:v>
                </c:pt>
                <c:pt idx="8">
                  <c:v>i7 8700k (Coffee Lake) @5Ghz v0.5.1 [41]</c:v>
                </c:pt>
                <c:pt idx="9">
                  <c:v>R5 2600X (Pinnacle Ridge) v0.5.1 [59]</c:v>
                </c:pt>
                <c:pt idx="10">
                  <c:v>i7 3770K (Ivy Bridge) v0.6.0 [57]</c:v>
                </c:pt>
                <c:pt idx="11">
                  <c:v>i5 3320M (Ivy Bridge) v0.6.0 [60]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4300U (Haswell) v0.6.0 [58]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R7 2700X (Pinnacle Ridge) [72]</c:v>
                </c:pt>
                <c:pt idx="18">
                  <c:v>P Silver N6000 (JasperLake) [79]</c:v>
                </c:pt>
                <c:pt idx="19">
                  <c:v>R5 3600 (Matisse) v0.3.1 [2]</c:v>
                </c:pt>
                <c:pt idx="20">
                  <c:v>R7 5800X (Vermeer) [66]</c:v>
                </c:pt>
                <c:pt idx="21">
                  <c:v>i5 11500 (Rocket Lake) [83]</c:v>
                </c:pt>
                <c:pt idx="22">
                  <c:v>i5 11400F (Rocket Lake) @-95mV [85]</c:v>
                </c:pt>
                <c:pt idx="23">
                  <c:v>R5 5600X (Vermeer) [76]</c:v>
                </c:pt>
                <c:pt idx="24">
                  <c:v>R5 PRO 4650G (Renoir) v0.3.1 [12]</c:v>
                </c:pt>
                <c:pt idx="25">
                  <c:v>R7 3700X (Matisse) v0.6.0 [47]</c:v>
                </c:pt>
                <c:pt idx="26">
                  <c:v>R7 4750G (Renoir) v0.3.1 [5]</c:v>
                </c:pt>
                <c:pt idx="27">
                  <c:v>R5 3500U (Picasso) [73]</c:v>
                </c:pt>
                <c:pt idx="28">
                  <c:v>i7 7500U (Kaby Lake) 2C/4T v0.5.1 [36]</c:v>
                </c:pt>
                <c:pt idx="29">
                  <c:v>i7 1165G7 (TigerLake) [82]</c:v>
                </c:pt>
                <c:pt idx="30">
                  <c:v>R9 5900X (Vermeer) v0.5.1 [32]</c:v>
                </c:pt>
                <c:pt idx="31">
                  <c:v>i5 8250U (WhiskeyLake) v0.6.0 [51]</c:v>
                </c:pt>
                <c:pt idx="32">
                  <c:v>i3 6157U (Skylake) v0.6.0 [63]</c:v>
                </c:pt>
                <c:pt idx="33">
                  <c:v>i5 8365U (WhiskeyLake) v0.3.1 [11]</c:v>
                </c:pt>
                <c:pt idx="34">
                  <c:v>Celeron N5100 (JasperLake) [80]</c:v>
                </c:pt>
                <c:pt idx="35">
                  <c:v>R9 5950X (Vermeer) v0.5.1 [43]</c:v>
                </c:pt>
                <c:pt idx="36">
                  <c:v>i7 1065G (IceLake) v0.3.1 [3]</c:v>
                </c:pt>
                <c:pt idx="37">
                  <c:v>R5 4600H (Renoir) Win11 v0.6.0 [44]</c:v>
                </c:pt>
                <c:pt idx="38">
                  <c:v>i9 11980HK (TigerLake-8C) ES! See Post v0.6.0 [68]</c:v>
                </c:pt>
                <c:pt idx="39">
                  <c:v>R7 5800H (Cezanne) [77]</c:v>
                </c:pt>
                <c:pt idx="40">
                  <c:v>R9 5900HS (Cezanne) v0.5.0 [30]</c:v>
                </c:pt>
                <c:pt idx="41">
                  <c:v>R5 4500U (Renoir) [74]</c:v>
                </c:pt>
                <c:pt idx="42">
                  <c:v>R5 2500U (Raven Ridge) [75]</c:v>
                </c:pt>
                <c:pt idx="43">
                  <c:v>R7 4700U (Renoir) [1]</c:v>
                </c:pt>
                <c:pt idx="44">
                  <c:v>R7 4750U (Renoir) v0.3.1 [7]</c:v>
                </c:pt>
              </c:strCache>
            </c:strRef>
          </c:cat>
          <c:val>
            <c:numRef>
              <c:f>'Consumption MT'!$C$4:$C$49</c:f>
              <c:numCache>
                <c:formatCode>General</c:formatCode>
                <c:ptCount val="45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16300.78</c:v>
                </c:pt>
                <c:pt idx="5">
                  <c:v>13138</c:v>
                </c:pt>
                <c:pt idx="6">
                  <c:v>12920</c:v>
                </c:pt>
                <c:pt idx="7">
                  <c:v>12266</c:v>
                </c:pt>
                <c:pt idx="8">
                  <c:v>12017</c:v>
                </c:pt>
                <c:pt idx="9">
                  <c:v>11691</c:v>
                </c:pt>
                <c:pt idx="10">
                  <c:v>11189.89</c:v>
                </c:pt>
                <c:pt idx="11">
                  <c:v>10172</c:v>
                </c:pt>
                <c:pt idx="12">
                  <c:v>10055</c:v>
                </c:pt>
                <c:pt idx="13">
                  <c:v>9308</c:v>
                </c:pt>
                <c:pt idx="14">
                  <c:v>9015.32</c:v>
                </c:pt>
                <c:pt idx="15">
                  <c:v>8980.59</c:v>
                </c:pt>
                <c:pt idx="16">
                  <c:v>8241.4330000000009</c:v>
                </c:pt>
                <c:pt idx="17">
                  <c:v>7620</c:v>
                </c:pt>
                <c:pt idx="18">
                  <c:v>7406.61</c:v>
                </c:pt>
                <c:pt idx="19">
                  <c:v>7223</c:v>
                </c:pt>
                <c:pt idx="20">
                  <c:v>6777</c:v>
                </c:pt>
                <c:pt idx="21">
                  <c:v>6750</c:v>
                </c:pt>
                <c:pt idx="22">
                  <c:v>6385</c:v>
                </c:pt>
                <c:pt idx="23">
                  <c:v>5870.3512499999997</c:v>
                </c:pt>
                <c:pt idx="24">
                  <c:v>5785</c:v>
                </c:pt>
                <c:pt idx="25">
                  <c:v>5444</c:v>
                </c:pt>
                <c:pt idx="26">
                  <c:v>5262</c:v>
                </c:pt>
                <c:pt idx="27">
                  <c:v>5238</c:v>
                </c:pt>
                <c:pt idx="28">
                  <c:v>5226</c:v>
                </c:pt>
                <c:pt idx="29">
                  <c:v>5208</c:v>
                </c:pt>
                <c:pt idx="30">
                  <c:v>5187.88</c:v>
                </c:pt>
                <c:pt idx="31">
                  <c:v>5030</c:v>
                </c:pt>
                <c:pt idx="32">
                  <c:v>4965</c:v>
                </c:pt>
                <c:pt idx="33">
                  <c:v>4575</c:v>
                </c:pt>
                <c:pt idx="34">
                  <c:v>4550</c:v>
                </c:pt>
                <c:pt idx="35">
                  <c:v>4149</c:v>
                </c:pt>
                <c:pt idx="36">
                  <c:v>3912</c:v>
                </c:pt>
                <c:pt idx="37">
                  <c:v>3886</c:v>
                </c:pt>
                <c:pt idx="38">
                  <c:v>3825</c:v>
                </c:pt>
                <c:pt idx="39">
                  <c:v>3775</c:v>
                </c:pt>
                <c:pt idx="40">
                  <c:v>3010</c:v>
                </c:pt>
                <c:pt idx="41">
                  <c:v>2723.7275</c:v>
                </c:pt>
                <c:pt idx="42">
                  <c:v>2588</c:v>
                </c:pt>
                <c:pt idx="43">
                  <c:v>2410</c:v>
                </c:pt>
                <c:pt idx="44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'Perf-Power-ST'!$B$5</c:f>
              <c:strCache>
                <c:ptCount val="1"/>
                <c:pt idx="0">
                  <c:v>R7 4700U (Renoir) v0.7.0 [1]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'Perf-Power-ST'!$C$5:$D$5</c:f>
              <c:numCache>
                <c:formatCode>0.0</c:formatCode>
                <c:ptCount val="2"/>
                <c:pt idx="0" formatCode="_-* #,##0_-;\-* #,##0_-;_-* &quot;-&quot;??_-;_-@_-">
                  <c:v>10432</c:v>
                </c:pt>
                <c:pt idx="1">
                  <c:v>669.57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3-4CA3-BEC0-BB66C0EFDC07}"/>
            </c:ext>
          </c:extLst>
        </c:ser>
        <c:ser>
          <c:idx val="1"/>
          <c:order val="1"/>
          <c:tx>
            <c:strRef>
              <c:f>'Perf-Power-ST'!$B$6</c:f>
              <c:strCache>
                <c:ptCount val="1"/>
                <c:pt idx="0">
                  <c:v>R5 3600 (Matisse) v0.3.1 [2]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'Perf-Power-ST'!$C$6:$D$6</c:f>
              <c:numCache>
                <c:formatCode>0.0</c:formatCode>
                <c:ptCount val="2"/>
                <c:pt idx="0" formatCode="_-* #,##0_-;\-* #,##0_-;_-* &quot;-&quot;??_-;_-@_-">
                  <c:v>32112</c:v>
                </c:pt>
                <c:pt idx="1">
                  <c:v>680.5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D3-4CA3-BEC0-BB66C0EFDC07}"/>
            </c:ext>
          </c:extLst>
        </c:ser>
        <c:ser>
          <c:idx val="2"/>
          <c:order val="2"/>
          <c:tx>
            <c:strRef>
              <c:f>'Perf-Power-ST'!$B$7</c:f>
              <c:strCache>
                <c:ptCount val="1"/>
                <c:pt idx="0">
                  <c:v>i7 1065G (IceLake) v0.3.1 [3]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'Perf-Power-ST'!$C$7:$D$7</c:f>
              <c:numCache>
                <c:formatCode>0.0</c:formatCode>
                <c:ptCount val="2"/>
                <c:pt idx="0" formatCode="_-* #,##0_-;\-* #,##0_-;_-* &quot;-&quot;??_-;_-@_-">
                  <c:v>9839</c:v>
                </c:pt>
                <c:pt idx="1">
                  <c:v>795.5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D3-4CA3-BEC0-BB66C0EFDC07}"/>
            </c:ext>
          </c:extLst>
        </c:ser>
        <c:ser>
          <c:idx val="3"/>
          <c:order val="3"/>
          <c:tx>
            <c:strRef>
              <c:f>'Perf-Power-ST'!$B$8</c:f>
              <c:strCache>
                <c:ptCount val="1"/>
                <c:pt idx="0">
                  <c:v>R9 5950X (Vermeer) v0.3.1 [4]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'Perf-Power-ST'!$C$8:$D$8</c:f>
              <c:numCache>
                <c:formatCode>0.0</c:formatCode>
                <c:ptCount val="2"/>
                <c:pt idx="0" formatCode="_-* #,##0_-;\-* #,##0_-;_-* &quot;-&quot;??_-;_-@_-">
                  <c:v>35920</c:v>
                </c:pt>
                <c:pt idx="1">
                  <c:v>502.43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D3-4CA3-BEC0-BB66C0EFDC07}"/>
            </c:ext>
          </c:extLst>
        </c:ser>
        <c:ser>
          <c:idx val="4"/>
          <c:order val="4"/>
          <c:tx>
            <c:strRef>
              <c:f>'Perf-Power-ST'!$B$9</c:f>
              <c:strCache>
                <c:ptCount val="1"/>
                <c:pt idx="0">
                  <c:v>R7 4750G (Renoir) v0.3.1 [5]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'Perf-Power-ST'!$C$9:$D$9</c:f>
              <c:numCache>
                <c:formatCode>0.0</c:formatCode>
                <c:ptCount val="2"/>
                <c:pt idx="0" formatCode="_-* #,##0_-;\-* #,##0_-;_-* &quot;-&quot;??_-;_-@_-">
                  <c:v>10352</c:v>
                </c:pt>
                <c:pt idx="1">
                  <c:v>627.79999999999995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D3-4CA3-BEC0-BB66C0EFDC07}"/>
            </c:ext>
          </c:extLst>
        </c:ser>
        <c:ser>
          <c:idx val="5"/>
          <c:order val="5"/>
          <c:tx>
            <c:strRef>
              <c:f>'Perf-Power-ST'!$B$10</c:f>
              <c:strCache>
                <c:ptCount val="1"/>
                <c:pt idx="0">
                  <c:v>R7 3700X (Matisse) v0.3.1 [6]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'Perf-Power-ST'!$C$10:$D$10</c:f>
              <c:numCache>
                <c:formatCode>0.0</c:formatCode>
                <c:ptCount val="2"/>
                <c:pt idx="0" formatCode="_-* #,##0_-;\-* #,##0_-;_-* &quot;-&quot;??_-;_-@_-">
                  <c:v>30057</c:v>
                </c:pt>
                <c:pt idx="1">
                  <c:v>642.29999999999995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D3-4CA3-BEC0-BB66C0EFDC07}"/>
            </c:ext>
          </c:extLst>
        </c:ser>
        <c:ser>
          <c:idx val="6"/>
          <c:order val="6"/>
          <c:tx>
            <c:strRef>
              <c:f>'Perf-Power-ST'!$B$11</c:f>
              <c:strCache>
                <c:ptCount val="1"/>
                <c:pt idx="0">
                  <c:v>R7 4750U (Renoir) v0.3.1 [7]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'Perf-Power-ST'!$C$11:$D$11</c:f>
              <c:numCache>
                <c:formatCode>0.0</c:formatCode>
                <c:ptCount val="2"/>
                <c:pt idx="0" formatCode="_-* #,##0_-;\-* #,##0_-;_-* &quot;-&quot;??_-;_-@_-">
                  <c:v>10396</c:v>
                </c:pt>
                <c:pt idx="1">
                  <c:v>697.6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D3-4CA3-BEC0-BB66C0EFDC07}"/>
            </c:ext>
          </c:extLst>
        </c:ser>
        <c:ser>
          <c:idx val="7"/>
          <c:order val="7"/>
          <c:tx>
            <c:strRef>
              <c:f>'Perf-Power-ST'!$B$12</c:f>
              <c:strCache>
                <c:ptCount val="1"/>
                <c:pt idx="0">
                  <c:v>R9 5950X (Vermeer) v0.3.1 [8]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'Perf-Power-ST'!$C$12:$D$12</c:f>
              <c:numCache>
                <c:formatCode>0.0</c:formatCode>
                <c:ptCount val="2"/>
                <c:pt idx="0" formatCode="_-* #,##0_-;\-* #,##0_-;_-* &quot;-&quot;??_-;_-@_-">
                  <c:v>37274</c:v>
                </c:pt>
                <c:pt idx="1">
                  <c:v>506.76902536093161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D3-4CA3-BEC0-BB66C0EFDC07}"/>
            </c:ext>
          </c:extLst>
        </c:ser>
        <c:ser>
          <c:idx val="8"/>
          <c:order val="8"/>
          <c:tx>
            <c:strRef>
              <c:f>'Perf-Power-ST'!$B$13</c:f>
              <c:strCache>
                <c:ptCount val="1"/>
                <c:pt idx="0">
                  <c:v>R9 5900HS (Cezanne) @ESM v0.3.1 [9]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'Perf-Power-ST'!$C$13:$D$13</c:f>
              <c:numCache>
                <c:formatCode>0.0</c:formatCode>
                <c:ptCount val="2"/>
                <c:pt idx="0" formatCode="_-* #,##0_-;\-* #,##0_-;_-* &quot;-&quot;??_-;_-@_-">
                  <c:v>6239</c:v>
                </c:pt>
                <c:pt idx="1">
                  <c:v>1433.91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D3-4CA3-BEC0-BB66C0EFDC07}"/>
            </c:ext>
          </c:extLst>
        </c:ser>
        <c:ser>
          <c:idx val="9"/>
          <c:order val="9"/>
          <c:tx>
            <c:strRef>
              <c:f>'Perf-Power-ST'!$B$14</c:f>
              <c:strCache>
                <c:ptCount val="1"/>
                <c:pt idx="0">
                  <c:v>R9 5900HS (Cezanne) v0.3.1 [10]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'Perf-Power-ST'!$C$14:$D$14</c:f>
              <c:numCache>
                <c:formatCode>0.0</c:formatCode>
                <c:ptCount val="2"/>
                <c:pt idx="0" formatCode="_-* #,##0_-;\-* #,##0_-;_-* &quot;-&quot;??_-;_-@_-">
                  <c:v>10936</c:v>
                </c:pt>
                <c:pt idx="1">
                  <c:v>553.86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D3-4CA3-BEC0-BB66C0EFDC07}"/>
            </c:ext>
          </c:extLst>
        </c:ser>
        <c:ser>
          <c:idx val="10"/>
          <c:order val="10"/>
          <c:tx>
            <c:strRef>
              <c:f>'Perf-Power-ST'!$B$15</c:f>
              <c:strCache>
                <c:ptCount val="1"/>
                <c:pt idx="0">
                  <c:v>i5 8365U (WhiskeyLake) v0.3.1 [11]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'Perf-Power-ST'!$C$15:$D$15</c:f>
              <c:numCache>
                <c:formatCode>0.0</c:formatCode>
                <c:ptCount val="2"/>
                <c:pt idx="0" formatCode="_-* #,##0_-;\-* #,##0_-;_-* &quot;-&quot;??_-;_-@_-">
                  <c:v>11657</c:v>
                </c:pt>
                <c:pt idx="1">
                  <c:v>972.15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D3-4CA3-BEC0-BB66C0EFDC07}"/>
            </c:ext>
          </c:extLst>
        </c:ser>
        <c:ser>
          <c:idx val="11"/>
          <c:order val="11"/>
          <c:tx>
            <c:strRef>
              <c:f>'Perf-Power-ST'!$B$16</c:f>
              <c:strCache>
                <c:ptCount val="1"/>
                <c:pt idx="0">
                  <c:v>R5 PRO 4650G (Renoir) v0.3.1 [12]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'Perf-Power-ST'!$C$16:$D$16</c:f>
              <c:numCache>
                <c:formatCode>0.0</c:formatCode>
                <c:ptCount val="2"/>
                <c:pt idx="0" formatCode="_-* #,##0_-;\-* #,##0_-;_-* &quot;-&quot;??_-;_-@_-">
                  <c:v>10450</c:v>
                </c:pt>
                <c:pt idx="1">
                  <c:v>16.03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6D3-4CA3-BEC0-BB66C0EFDC07}"/>
            </c:ext>
          </c:extLst>
        </c:ser>
        <c:ser>
          <c:idx val="12"/>
          <c:order val="12"/>
          <c:tx>
            <c:strRef>
              <c:f>'Perf-Power-ST'!$B$17</c:f>
              <c:strCache>
                <c:ptCount val="1"/>
                <c:pt idx="0">
                  <c:v>R7 4750G (Renoir) @25W v0.3.1 [13]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'Perf-Power-ST'!$C$17:$D$17</c:f>
              <c:numCache>
                <c:formatCode>0.0</c:formatCode>
                <c:ptCount val="2"/>
                <c:pt idx="0" formatCode="_-* #,##0_-;\-* #,##0_-;_-* &quot;-&quot;??_-;_-@_-">
                  <c:v>9122</c:v>
                </c:pt>
                <c:pt idx="1">
                  <c:v>631.12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6D3-4CA3-BEC0-BB66C0EFDC07}"/>
            </c:ext>
          </c:extLst>
        </c:ser>
        <c:ser>
          <c:idx val="13"/>
          <c:order val="13"/>
          <c:tx>
            <c:strRef>
              <c:f>'Perf-Power-ST'!$B$18</c:f>
              <c:strCache>
                <c:ptCount val="1"/>
                <c:pt idx="0">
                  <c:v>R7 4700U (Renoir) v0.3.1 [14]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'Perf-Power-ST'!$C$18:$D$18</c:f>
              <c:numCache>
                <c:formatCode>0.0</c:formatCode>
                <c:ptCount val="2"/>
                <c:pt idx="0" formatCode="_-* #,##0_-;\-* #,##0_-;_-* &quot;-&quot;??_-;_-@_-">
                  <c:v>10168</c:v>
                </c:pt>
                <c:pt idx="1">
                  <c:v>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6D3-4CA3-BEC0-BB66C0EFDC07}"/>
            </c:ext>
          </c:extLst>
        </c:ser>
        <c:ser>
          <c:idx val="14"/>
          <c:order val="14"/>
          <c:tx>
            <c:strRef>
              <c:f>'Perf-Power-ST'!$B$19</c:f>
              <c:strCache>
                <c:ptCount val="1"/>
                <c:pt idx="0">
                  <c:v>R9 5950X (Vermeer) v0.3.1 [15]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'Perf-Power-ST'!$C$19:$D$19</c:f>
              <c:numCache>
                <c:formatCode>0.0</c:formatCode>
                <c:ptCount val="2"/>
                <c:pt idx="0" formatCode="_-* #,##0_-;\-* #,##0_-;_-* &quot;-&quot;??_-;_-@_-">
                  <c:v>33870</c:v>
                </c:pt>
                <c:pt idx="1">
                  <c:v>500.42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6D3-4CA3-BEC0-BB66C0EFDC07}"/>
            </c:ext>
          </c:extLst>
        </c:ser>
        <c:ser>
          <c:idx val="15"/>
          <c:order val="15"/>
          <c:tx>
            <c:strRef>
              <c:f>'Perf-Power-ST'!$B$20</c:f>
              <c:strCache>
                <c:ptCount val="1"/>
                <c:pt idx="0">
                  <c:v>R9 5900HS (Cezanne) v0.3.1 [16]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'Perf-Power-ST'!$C$20:$D$20</c:f>
              <c:numCache>
                <c:formatCode>0.0</c:formatCode>
                <c:ptCount val="2"/>
                <c:pt idx="0" formatCode="_-* #,##0_-;\-* #,##0_-;_-* &quot;-&quot;??_-;_-@_-">
                  <c:v>10364</c:v>
                </c:pt>
                <c:pt idx="1">
                  <c:v>569.12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6D3-4CA3-BEC0-BB66C0EFDC07}"/>
            </c:ext>
          </c:extLst>
        </c:ser>
        <c:ser>
          <c:idx val="16"/>
          <c:order val="16"/>
          <c:tx>
            <c:strRef>
              <c:f>'Perf-Power-ST'!$B$21</c:f>
              <c:strCache>
                <c:ptCount val="1"/>
                <c:pt idx="0">
                  <c:v>R3 1200 (Summit Ridge) v0.3.1 [17]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'Perf-Power-ST'!$C$21:$D$21</c:f>
              <c:numCache>
                <c:formatCode>0.0</c:formatCode>
                <c:ptCount val="2"/>
                <c:pt idx="0" formatCode="_-* #,##0_-;\-* #,##0_-;_-* &quot;-&quot;??_-;_-@_-">
                  <c:v>32204</c:v>
                </c:pt>
                <c:pt idx="1">
                  <c:v>998.38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6D3-4CA3-BEC0-BB66C0EFDC07}"/>
            </c:ext>
          </c:extLst>
        </c:ser>
        <c:ser>
          <c:idx val="17"/>
          <c:order val="17"/>
          <c:tx>
            <c:strRef>
              <c:f>'Perf-Power-ST'!$B$22</c:f>
              <c:strCache>
                <c:ptCount val="1"/>
                <c:pt idx="0">
                  <c:v>R7 3700X (Matisse) v0.3.1 [18]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'Perf-Power-ST'!$C$22:$D$22</c:f>
              <c:numCache>
                <c:formatCode>0.0</c:formatCode>
                <c:ptCount val="2"/>
                <c:pt idx="0" formatCode="_-* #,##0_-;\-* #,##0_-;_-* &quot;-&quot;??_-;_-@_-">
                  <c:v>23918</c:v>
                </c:pt>
                <c:pt idx="1">
                  <c:v>759.07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D3-4CA3-BEC0-BB66C0EFDC07}"/>
            </c:ext>
          </c:extLst>
        </c:ser>
        <c:ser>
          <c:idx val="18"/>
          <c:order val="18"/>
          <c:tx>
            <c:strRef>
              <c:f>'Perf-Power-ST'!$B$23</c:f>
              <c:strCache>
                <c:ptCount val="1"/>
                <c:pt idx="0">
                  <c:v>R9 5900X (Vermeer) v0.3.1 [19]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'Perf-Power-ST'!$C$23:$D$23</c:f>
              <c:numCache>
                <c:formatCode>0.0</c:formatCode>
                <c:ptCount val="2"/>
                <c:pt idx="0" formatCode="_-* #,##0_-;\-* #,##0_-;_-* &quot;-&quot;??_-;_-@_-">
                  <c:v>45942</c:v>
                </c:pt>
                <c:pt idx="1">
                  <c:v>523.91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6D3-4CA3-BEC0-BB66C0EFDC07}"/>
            </c:ext>
          </c:extLst>
        </c:ser>
        <c:ser>
          <c:idx val="19"/>
          <c:order val="19"/>
          <c:tx>
            <c:strRef>
              <c:f>'Perf-Power-ST'!$B$24</c:f>
              <c:strCache>
                <c:ptCount val="1"/>
                <c:pt idx="0">
                  <c:v>R9 5950X (Vermeer) v0.3.1 [20]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'Perf-Power-ST'!$C$24:$D$24</c:f>
              <c:numCache>
                <c:formatCode>0.0</c:formatCode>
                <c:ptCount val="2"/>
                <c:pt idx="0" formatCode="_-* #,##0_-;\-* #,##0_-;_-* &quot;-&quot;??_-;_-@_-">
                  <c:v>33002</c:v>
                </c:pt>
                <c:pt idx="1">
                  <c:v>502.56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6D3-4CA3-BEC0-BB66C0EFDC07}"/>
            </c:ext>
          </c:extLst>
        </c:ser>
        <c:ser>
          <c:idx val="20"/>
          <c:order val="20"/>
          <c:tx>
            <c:strRef>
              <c:f>'Perf-Power-ST'!$B$25</c:f>
              <c:strCache>
                <c:ptCount val="1"/>
                <c:pt idx="0">
                  <c:v>R9 5950X (Vermeer) v0.5.0 [21]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'Perf-Power-ST'!$C$25:$D$25</c:f>
              <c:numCache>
                <c:formatCode>0.0</c:formatCode>
                <c:ptCount val="2"/>
                <c:pt idx="0" formatCode="_-* #,##0_-;\-* #,##0_-;_-* &quot;-&quot;??_-;_-@_-">
                  <c:v>32182</c:v>
                </c:pt>
                <c:pt idx="1">
                  <c:v>496.32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6D3-4CA3-BEC0-BB66C0EFDC07}"/>
            </c:ext>
          </c:extLst>
        </c:ser>
        <c:ser>
          <c:idx val="21"/>
          <c:order val="21"/>
          <c:tx>
            <c:strRef>
              <c:f>'Perf-Power-ST'!$B$26</c:f>
              <c:strCache>
                <c:ptCount val="1"/>
                <c:pt idx="0">
                  <c:v>R9 5950X (Vermeer) v0.5.0 [22]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'Perf-Power-ST'!$C$26:$D$26</c:f>
              <c:numCache>
                <c:formatCode>0.0</c:formatCode>
                <c:ptCount val="2"/>
                <c:pt idx="0" formatCode="_-* #,##0_-;\-* #,##0_-;_-* &quot;-&quot;??_-;_-@_-">
                  <c:v>30783</c:v>
                </c:pt>
                <c:pt idx="1">
                  <c:v>508.2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6D3-4CA3-BEC0-BB66C0EFDC07}"/>
            </c:ext>
          </c:extLst>
        </c:ser>
        <c:ser>
          <c:idx val="22"/>
          <c:order val="22"/>
          <c:tx>
            <c:strRef>
              <c:f>'Perf-Power-ST'!$B$27</c:f>
              <c:strCache>
                <c:ptCount val="1"/>
                <c:pt idx="0">
                  <c:v>i7 4820K (Ivy Bridge) @4,5Ghz v0.3.1 [23]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'Perf-Power-ST'!$C$27:$D$27</c:f>
              <c:numCache>
                <c:formatCode>0.0</c:formatCode>
                <c:ptCount val="2"/>
                <c:pt idx="0" formatCode="_-* #,##0_-;\-* #,##0_-;_-* &quot;-&quot;??_-;_-@_-">
                  <c:v>55373</c:v>
                </c:pt>
                <c:pt idx="1">
                  <c:v>1034.6400000000001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6D3-4CA3-BEC0-BB66C0EFDC07}"/>
            </c:ext>
          </c:extLst>
        </c:ser>
        <c:ser>
          <c:idx val="23"/>
          <c:order val="23"/>
          <c:tx>
            <c:strRef>
              <c:f>'Perf-Power-ST'!$B$28</c:f>
              <c:strCache>
                <c:ptCount val="1"/>
                <c:pt idx="0">
                  <c:v>i7 1165G7 (TigerLake) v0.5.0 [24]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'Perf-Power-ST'!$C$28:$D$28</c:f>
              <c:numCache>
                <c:formatCode>0.0</c:formatCode>
                <c:ptCount val="2"/>
                <c:pt idx="0" formatCode="_-* #,##0_-;\-* #,##0_-;_-* &quot;-&quot;??_-;_-@_-">
                  <c:v>10777</c:v>
                </c:pt>
                <c:pt idx="1">
                  <c:v>538.05999999999995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6D3-4CA3-BEC0-BB66C0EFDC07}"/>
            </c:ext>
          </c:extLst>
        </c:ser>
        <c:ser>
          <c:idx val="24"/>
          <c:order val="24"/>
          <c:tx>
            <c:strRef>
              <c:f>'Perf-Power-ST'!$B$29</c:f>
              <c:strCache>
                <c:ptCount val="1"/>
                <c:pt idx="0">
                  <c:v>R9 5950X (Vermeer) @-0,1V v0.5.0 [25]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'Perf-Power-ST'!$C$29:$D$29</c:f>
              <c:numCache>
                <c:formatCode>0.0</c:formatCode>
                <c:ptCount val="2"/>
                <c:pt idx="0" formatCode="_-* #,##0_-;\-* #,##0_-;_-* &quot;-&quot;??_-;_-@_-">
                  <c:v>28707</c:v>
                </c:pt>
                <c:pt idx="1">
                  <c:v>552.55999999999995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6D3-4CA3-BEC0-BB66C0EFDC07}"/>
            </c:ext>
          </c:extLst>
        </c:ser>
        <c:ser>
          <c:idx val="25"/>
          <c:order val="25"/>
          <c:tx>
            <c:strRef>
              <c:f>'Perf-Power-ST'!$B$30</c:f>
              <c:strCache>
                <c:ptCount val="1"/>
                <c:pt idx="0">
                  <c:v>R9 5950X (Vermeer) v0.3.1 [26]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'Perf-Power-ST'!$C$30:$D$30</c:f>
              <c:numCache>
                <c:formatCode>0.0</c:formatCode>
                <c:ptCount val="2"/>
                <c:pt idx="0" formatCode="_-* #,##0_-;\-* #,##0_-;_-* &quot;-&quot;??_-;_-@_-">
                  <c:v>33184.629999999997</c:v>
                </c:pt>
                <c:pt idx="1">
                  <c:v>502.51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6D3-4CA3-BEC0-BB66C0EFDC07}"/>
            </c:ext>
          </c:extLst>
        </c:ser>
        <c:ser>
          <c:idx val="26"/>
          <c:order val="26"/>
          <c:tx>
            <c:strRef>
              <c:f>'Perf-Power-ST'!$B$31</c:f>
              <c:strCache>
                <c:ptCount val="1"/>
                <c:pt idx="0">
                  <c:v>R7 4750G (Renoir) @20W v0.5.1 [27]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'Perf-Power-ST'!$C$31:$D$31</c:f>
              <c:numCache>
                <c:formatCode>0.0</c:formatCode>
                <c:ptCount val="2"/>
                <c:pt idx="0" formatCode="_-* #,##0_-;\-* #,##0_-;_-* &quot;-&quot;??_-;_-@_-">
                  <c:v>9800.31</c:v>
                </c:pt>
                <c:pt idx="1">
                  <c:v>621.42999999999995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6D3-4CA3-BEC0-BB66C0EFDC07}"/>
            </c:ext>
          </c:extLst>
        </c:ser>
        <c:ser>
          <c:idx val="27"/>
          <c:order val="27"/>
          <c:tx>
            <c:strRef>
              <c:f>'Perf-Power-ST'!$B$32</c:f>
              <c:strCache>
                <c:ptCount val="1"/>
                <c:pt idx="0">
                  <c:v>i7 5775C (Broadwell) v0.5.1 [28]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'Perf-Power-ST'!$C$32:$D$32</c:f>
              <c:numCache>
                <c:formatCode>0.0</c:formatCode>
                <c:ptCount val="2"/>
                <c:pt idx="0" formatCode="_-* #,##0_-;\-* #,##0_-;_-* &quot;-&quot;??_-;_-@_-">
                  <c:v>20078</c:v>
                </c:pt>
                <c:pt idx="1">
                  <c:v>904.59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6D3-4CA3-BEC0-BB66C0EFDC07}"/>
            </c:ext>
          </c:extLst>
        </c:ser>
        <c:ser>
          <c:idx val="28"/>
          <c:order val="28"/>
          <c:tx>
            <c:strRef>
              <c:f>'Perf-Power-ST'!$B$33</c:f>
              <c:strCache>
                <c:ptCount val="1"/>
                <c:pt idx="0">
                  <c:v>R5 4500U (Renoir) v0.5.1 [29]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'Perf-Power-ST'!$C$33:$D$33</c:f>
              <c:numCache>
                <c:formatCode>0.0</c:formatCode>
                <c:ptCount val="2"/>
                <c:pt idx="0" formatCode="_-* #,##0_-;\-* #,##0_-;_-* &quot;-&quot;??_-;_-@_-">
                  <c:v>7581.59</c:v>
                </c:pt>
                <c:pt idx="1">
                  <c:v>707.68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6D3-4CA3-BEC0-BB66C0EFDC07}"/>
            </c:ext>
          </c:extLst>
        </c:ser>
        <c:ser>
          <c:idx val="29"/>
          <c:order val="29"/>
          <c:tx>
            <c:strRef>
              <c:f>'Perf-Power-ST'!$B$34</c:f>
              <c:strCache>
                <c:ptCount val="1"/>
                <c:pt idx="0">
                  <c:v>R9 5900HS (Cezanne) v0.5.0 [30]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'Perf-Power-ST'!$C$34:$D$34</c:f>
              <c:numCache>
                <c:formatCode>0.0</c:formatCode>
                <c:ptCount val="2"/>
                <c:pt idx="0" formatCode="_-* #,##0_-;\-* #,##0_-;_-* &quot;-&quot;??_-;_-@_-">
                  <c:v>7445</c:v>
                </c:pt>
                <c:pt idx="1">
                  <c:v>621.65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6D3-4CA3-BEC0-BB66C0EFDC07}"/>
            </c:ext>
          </c:extLst>
        </c:ser>
        <c:ser>
          <c:idx val="30"/>
          <c:order val="30"/>
          <c:tx>
            <c:strRef>
              <c:f>'Perf-Power-ST'!$B$35</c:f>
              <c:strCache>
                <c:ptCount val="1"/>
                <c:pt idx="0">
                  <c:v>R9 5900X (Vermeer) v0.5.1 [31]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'Perf-Power-ST'!$C$35:$D$35</c:f>
              <c:numCache>
                <c:formatCode>0.0</c:formatCode>
                <c:ptCount val="2"/>
                <c:pt idx="0" formatCode="_-* #,##0_-;\-* #,##0_-;_-* &quot;-&quot;??_-;_-@_-">
                  <c:v>24336</c:v>
                </c:pt>
                <c:pt idx="1">
                  <c:v>683.23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6D3-4CA3-BEC0-BB66C0EFDC07}"/>
            </c:ext>
          </c:extLst>
        </c:ser>
        <c:ser>
          <c:idx val="31"/>
          <c:order val="31"/>
          <c:tx>
            <c:strRef>
              <c:f>'Perf-Power-ST'!$B$36</c:f>
              <c:strCache>
                <c:ptCount val="1"/>
                <c:pt idx="0">
                  <c:v>R9 5900X (Vermeer) v0.5.1 [32]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'Perf-Power-ST'!$C$36:$D$36</c:f>
              <c:numCache>
                <c:formatCode>0.0</c:formatCode>
                <c:ptCount val="2"/>
                <c:pt idx="0" formatCode="_-* #,##0_-;\-* #,##0_-;_-* &quot;-&quot;??_-;_-@_-">
                  <c:v>25543</c:v>
                </c:pt>
                <c:pt idx="1">
                  <c:v>518.05999999999995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6D3-4CA3-BEC0-BB66C0EFDC07}"/>
            </c:ext>
          </c:extLst>
        </c:ser>
        <c:ser>
          <c:idx val="32"/>
          <c:order val="32"/>
          <c:tx>
            <c:strRef>
              <c:f>'Perf-Power-ST'!$B$37</c:f>
              <c:strCache>
                <c:ptCount val="1"/>
                <c:pt idx="0">
                  <c:v>R9 5900X (Vermeer) v0.5.1 [33]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'Perf-Power-ST'!$C$37:$D$37</c:f>
              <c:numCache>
                <c:formatCode>0.0</c:formatCode>
                <c:ptCount val="2"/>
                <c:pt idx="0" formatCode="_-* #,##0_-;\-* #,##0_-;_-* &quot;-&quot;??_-;_-@_-">
                  <c:v>38103</c:v>
                </c:pt>
                <c:pt idx="1">
                  <c:v>501.84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6D3-4CA3-BEC0-BB66C0EFDC07}"/>
            </c:ext>
          </c:extLst>
        </c:ser>
        <c:ser>
          <c:idx val="33"/>
          <c:order val="33"/>
          <c:tx>
            <c:strRef>
              <c:f>'Perf-Power-ST'!$B$38</c:f>
              <c:strCache>
                <c:ptCount val="1"/>
                <c:pt idx="0">
                  <c:v>i7 2600K (Sandy Bridge) @4,4Ghz v0.5.1 [34]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'Perf-Power-ST'!$C$38:$D$38</c:f>
              <c:numCache>
                <c:formatCode>0.0</c:formatCode>
                <c:ptCount val="2"/>
                <c:pt idx="0" formatCode="_-* #,##0_-;\-* #,##0_-;_-* &quot;-&quot;??_-;_-@_-">
                  <c:v>38525</c:v>
                </c:pt>
                <c:pt idx="1">
                  <c:v>983.86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6D3-4CA3-BEC0-BB66C0EFDC07}"/>
            </c:ext>
          </c:extLst>
        </c:ser>
        <c:ser>
          <c:idx val="34"/>
          <c:order val="34"/>
          <c:tx>
            <c:strRef>
              <c:f>'Perf-Power-ST'!$B$39</c:f>
              <c:strCache>
                <c:ptCount val="1"/>
                <c:pt idx="0">
                  <c:v>R7 5800X (Vermeer) v0.5.1 [35]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'Perf-Power-ST'!$C$39:$D$39</c:f>
              <c:numCache>
                <c:formatCode>0.0</c:formatCode>
                <c:ptCount val="2"/>
                <c:pt idx="0" formatCode="_-* #,##0_-;\-* #,##0_-;_-* &quot;-&quot;??_-;_-@_-">
                  <c:v>34236</c:v>
                </c:pt>
                <c:pt idx="1">
                  <c:v>511.24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6D3-4CA3-BEC0-BB66C0EFDC07}"/>
            </c:ext>
          </c:extLst>
        </c:ser>
        <c:ser>
          <c:idx val="35"/>
          <c:order val="35"/>
          <c:tx>
            <c:strRef>
              <c:f>'Perf-Power-ST'!$B$40</c:f>
              <c:strCache>
                <c:ptCount val="1"/>
                <c:pt idx="0">
                  <c:v>i7 7500U (Kaby Lake) 2C/4T v0.5.1 [36]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'Perf-Power-ST'!$C$40:$D$40</c:f>
              <c:numCache>
                <c:formatCode>0.0</c:formatCode>
                <c:ptCount val="2"/>
                <c:pt idx="0" formatCode="_-* #,##0_-;\-* #,##0_-;_-* &quot;-&quot;??_-;_-@_-">
                  <c:v>11096</c:v>
                </c:pt>
                <c:pt idx="1">
                  <c:v>1079.3699999999999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6D3-4CA3-BEC0-BB66C0EFDC07}"/>
            </c:ext>
          </c:extLst>
        </c:ser>
        <c:ser>
          <c:idx val="36"/>
          <c:order val="36"/>
          <c:tx>
            <c:strRef>
              <c:f>'Perf-Power-ST'!$B$41</c:f>
              <c:strCache>
                <c:ptCount val="1"/>
                <c:pt idx="0">
                  <c:v>Celeron N3450 (Apollo Lake) v0.5.1 [37]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'Perf-Power-ST'!$C$41:$D$41</c:f>
              <c:numCache>
                <c:formatCode>0.0</c:formatCode>
                <c:ptCount val="2"/>
                <c:pt idx="0" formatCode="_-* #,##0_-;\-* #,##0_-;_-* &quot;-&quot;??_-;_-@_-">
                  <c:v>18192</c:v>
                </c:pt>
                <c:pt idx="1">
                  <c:v>3293.49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6D3-4CA3-BEC0-BB66C0EFDC07}"/>
            </c:ext>
          </c:extLst>
        </c:ser>
        <c:ser>
          <c:idx val="37"/>
          <c:order val="37"/>
          <c:tx>
            <c:strRef>
              <c:f>'Perf-Power-ST'!$B$42</c:f>
              <c:strCache>
                <c:ptCount val="1"/>
                <c:pt idx="0">
                  <c:v>R7 5800X (Vermeer) v0.5.1 [38]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'Perf-Power-ST'!$C$42:$D$42</c:f>
              <c:numCache>
                <c:formatCode>0.0</c:formatCode>
                <c:ptCount val="2"/>
                <c:pt idx="0" formatCode="_-* #,##0_-;\-* #,##0_-;_-* &quot;-&quot;??_-;_-@_-">
                  <c:v>28138</c:v>
                </c:pt>
                <c:pt idx="1">
                  <c:v>522.16999999999996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6D3-4CA3-BEC0-BB66C0EFDC07}"/>
            </c:ext>
          </c:extLst>
        </c:ser>
        <c:ser>
          <c:idx val="38"/>
          <c:order val="38"/>
          <c:tx>
            <c:strRef>
              <c:f>'Perf-Power-ST'!$B$43</c:f>
              <c:strCache>
                <c:ptCount val="1"/>
                <c:pt idx="0">
                  <c:v>i5 8600k (Coffee Lake) v0.5.1 [39]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'Perf-Power-ST'!$C$43:$D$43</c:f>
              <c:numCache>
                <c:formatCode>0.0</c:formatCode>
                <c:ptCount val="2"/>
                <c:pt idx="0" formatCode="_-* #,##0_-;\-* #,##0_-;_-* &quot;-&quot;??_-;_-@_-">
                  <c:v>27864</c:v>
                </c:pt>
                <c:pt idx="1">
                  <c:v>616.08000000000004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6D3-4CA3-BEC0-BB66C0EFDC07}"/>
            </c:ext>
          </c:extLst>
        </c:ser>
        <c:ser>
          <c:idx val="39"/>
          <c:order val="39"/>
          <c:tx>
            <c:strRef>
              <c:f>'Perf-Power-ST'!$B$44</c:f>
              <c:strCache>
                <c:ptCount val="1"/>
                <c:pt idx="0">
                  <c:v>i5 7500 (Kaby Lake) 4C/4T v0.5.1 [40]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'Perf-Power-ST'!$C$44:$D$44</c:f>
              <c:numCache>
                <c:formatCode>0.0</c:formatCode>
                <c:ptCount val="2"/>
                <c:pt idx="0" formatCode="_-* #,##0_-;\-* #,##0_-;_-* &quot;-&quot;??_-;_-@_-">
                  <c:v>20650</c:v>
                </c:pt>
                <c:pt idx="1">
                  <c:v>884.67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6D3-4CA3-BEC0-BB66C0EFDC07}"/>
            </c:ext>
          </c:extLst>
        </c:ser>
        <c:ser>
          <c:idx val="40"/>
          <c:order val="40"/>
          <c:tx>
            <c:strRef>
              <c:f>'Perf-Power-ST'!$B$45</c:f>
              <c:strCache>
                <c:ptCount val="1"/>
                <c:pt idx="0">
                  <c:v>i7 8700k (Coffee Lake) @5Ghz v0.5.1 [41]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'Perf-Power-ST'!$C$45:$D$45</c:f>
              <c:numCache>
                <c:formatCode>0.0</c:formatCode>
                <c:ptCount val="2"/>
                <c:pt idx="0" formatCode="_-* #,##0_-;\-* #,##0_-;_-* &quot;-&quot;??_-;_-@_-">
                  <c:v>25887</c:v>
                </c:pt>
                <c:pt idx="1">
                  <c:v>627.62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6D3-4CA3-BEC0-BB66C0EFDC07}"/>
            </c:ext>
          </c:extLst>
        </c:ser>
        <c:ser>
          <c:idx val="41"/>
          <c:order val="41"/>
          <c:tx>
            <c:strRef>
              <c:f>'Perf-Power-ST'!$B$46</c:f>
              <c:strCache>
                <c:ptCount val="1"/>
                <c:pt idx="0">
                  <c:v>R7 5800H (Cezanne) v0.5.1 [42]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'Perf-Power-ST'!$C$46:$D$46</c:f>
              <c:numCache>
                <c:formatCode>0.0</c:formatCode>
                <c:ptCount val="2"/>
                <c:pt idx="0" formatCode="_-* #,##0_-;\-* #,##0_-;_-* &quot;-&quot;??_-;_-@_-">
                  <c:v>10124</c:v>
                </c:pt>
                <c:pt idx="1">
                  <c:v>585.17999999999995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6D3-4CA3-BEC0-BB66C0EFDC07}"/>
            </c:ext>
          </c:extLst>
        </c:ser>
        <c:ser>
          <c:idx val="42"/>
          <c:order val="42"/>
          <c:tx>
            <c:strRef>
              <c:f>'Perf-Power-ST'!$B$47</c:f>
              <c:strCache>
                <c:ptCount val="1"/>
                <c:pt idx="0">
                  <c:v>R9 5950X (Vermeer) v0.5.1 [43]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'Perf-Power-ST'!$C$47:$D$47</c:f>
              <c:numCache>
                <c:formatCode>0.0</c:formatCode>
                <c:ptCount val="2"/>
                <c:pt idx="0" formatCode="_-* #,##0_-;\-* #,##0_-;_-* &quot;-&quot;??_-;_-@_-">
                  <c:v>26935</c:v>
                </c:pt>
                <c:pt idx="1">
                  <c:v>498.76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6D3-4CA3-BEC0-BB66C0EFDC07}"/>
            </c:ext>
          </c:extLst>
        </c:ser>
        <c:ser>
          <c:idx val="43"/>
          <c:order val="43"/>
          <c:tx>
            <c:strRef>
              <c:f>'Perf-Power-ST'!$B$48</c:f>
              <c:strCache>
                <c:ptCount val="1"/>
                <c:pt idx="0">
                  <c:v>R5 4600H (Renoir) Win11 v0.6.0 [44]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'Perf-Power-ST'!$C$48:$D$48</c:f>
              <c:numCache>
                <c:formatCode>0.0</c:formatCode>
                <c:ptCount val="2"/>
                <c:pt idx="0" formatCode="_-* #,##0_-;\-* #,##0_-;_-* &quot;-&quot;??_-;_-@_-">
                  <c:v>8278</c:v>
                </c:pt>
                <c:pt idx="1">
                  <c:v>761.74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6D3-4CA3-BEC0-BB66C0EFDC07}"/>
            </c:ext>
          </c:extLst>
        </c:ser>
        <c:ser>
          <c:idx val="44"/>
          <c:order val="44"/>
          <c:tx>
            <c:strRef>
              <c:f>'Perf-Power-ST'!$B$49</c:f>
              <c:strCache>
                <c:ptCount val="1"/>
                <c:pt idx="0">
                  <c:v>R7 5900X (Vermeer) @95W v0.6.0 [45]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'Perf-Power-ST'!$C$49:$D$49</c:f>
              <c:numCache>
                <c:formatCode>0.0</c:formatCode>
                <c:ptCount val="2"/>
                <c:pt idx="0" formatCode="_-* #,##0_-;\-* #,##0_-;_-* &quot;-&quot;??_-;_-@_-">
                  <c:v>33913</c:v>
                </c:pt>
                <c:pt idx="1">
                  <c:v>507.07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6D3-4CA3-BEC0-BB66C0EFDC07}"/>
            </c:ext>
          </c:extLst>
        </c:ser>
        <c:ser>
          <c:idx val="45"/>
          <c:order val="45"/>
          <c:tx>
            <c:strRef>
              <c:f>'Perf-Power-ST'!$B$50</c:f>
              <c:strCache>
                <c:ptCount val="1"/>
                <c:pt idx="0">
                  <c:v>R5 5600X (Vermeer) v0.6.0 [46]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'Perf-Power-ST'!$C$50:$D$50</c:f>
              <c:numCache>
                <c:formatCode>0.0</c:formatCode>
                <c:ptCount val="2"/>
                <c:pt idx="0" formatCode="_-* #,##0_-;\-* #,##0_-;_-* &quot;-&quot;??_-;_-@_-">
                  <c:v>21193</c:v>
                </c:pt>
                <c:pt idx="1">
                  <c:v>523.91999999999996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6D3-4CA3-BEC0-BB66C0EFDC07}"/>
            </c:ext>
          </c:extLst>
        </c:ser>
        <c:ser>
          <c:idx val="46"/>
          <c:order val="46"/>
          <c:tx>
            <c:strRef>
              <c:f>'Perf-Power-ST'!$B$51</c:f>
              <c:strCache>
                <c:ptCount val="1"/>
                <c:pt idx="0">
                  <c:v>R7 3700X (Matisse) v0.6.0 [47]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'Perf-Power-ST'!$C$51:$D$51</c:f>
              <c:numCache>
                <c:formatCode>0.0</c:formatCode>
                <c:ptCount val="2"/>
                <c:pt idx="0" formatCode="_-* #,##0_-;\-* #,##0_-;_-* &quot;-&quot;??_-;_-@_-">
                  <c:v>15775</c:v>
                </c:pt>
                <c:pt idx="1">
                  <c:v>625.84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6D3-4CA3-BEC0-BB66C0EFDC07}"/>
            </c:ext>
          </c:extLst>
        </c:ser>
        <c:ser>
          <c:idx val="47"/>
          <c:order val="47"/>
          <c:tx>
            <c:strRef>
              <c:f>'Perf-Power-ST'!$B$52</c:f>
              <c:strCache>
                <c:ptCount val="1"/>
                <c:pt idx="0">
                  <c:v>R5 3500U (Picasso) v0.6.0 [48]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'Perf-Power-ST'!$C$52:$D$52</c:f>
              <c:numCache>
                <c:formatCode>0.0</c:formatCode>
                <c:ptCount val="2"/>
                <c:pt idx="0" formatCode="_-* #,##0_-;\-* #,##0_-;_-* &quot;-&quot;??_-;_-@_-">
                  <c:v>6619</c:v>
                </c:pt>
                <c:pt idx="1">
                  <c:v>1025.22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6D3-4CA3-BEC0-BB66C0EFDC07}"/>
            </c:ext>
          </c:extLst>
        </c:ser>
        <c:ser>
          <c:idx val="48"/>
          <c:order val="48"/>
          <c:tx>
            <c:strRef>
              <c:f>'Perf-Power-ST'!$B$53</c:f>
              <c:strCache>
                <c:ptCount val="1"/>
                <c:pt idx="0">
                  <c:v>R7 3700X (Matisse) @95W v0.6.0 [49]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'Perf-Power-ST'!$C$53:$D$53</c:f>
              <c:numCache>
                <c:formatCode>0.0</c:formatCode>
                <c:ptCount val="2"/>
                <c:pt idx="0" formatCode="_-* #,##0_-;\-* #,##0_-;_-* &quot;-&quot;??_-;_-@_-">
                  <c:v>22812</c:v>
                </c:pt>
                <c:pt idx="1">
                  <c:v>632.5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6D3-4CA3-BEC0-BB66C0EFDC07}"/>
            </c:ext>
          </c:extLst>
        </c:ser>
        <c:ser>
          <c:idx val="49"/>
          <c:order val="49"/>
          <c:tx>
            <c:strRef>
              <c:f>'Perf-Power-ST'!$B$54</c:f>
              <c:strCache>
                <c:ptCount val="1"/>
                <c:pt idx="0">
                  <c:v>R7 3700X (Matisse) @PBO v0.6.0 [50]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'Perf-Power-ST'!$C$54:$D$54</c:f>
              <c:numCache>
                <c:formatCode>0.0</c:formatCode>
                <c:ptCount val="2"/>
                <c:pt idx="0" formatCode="_-* #,##0_-;\-* #,##0_-;_-* &quot;-&quot;??_-;_-@_-">
                  <c:v>19421.07</c:v>
                </c:pt>
                <c:pt idx="1">
                  <c:v>621.27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C6D3-4CA3-BEC0-BB66C0EFDC07}"/>
            </c:ext>
          </c:extLst>
        </c:ser>
        <c:ser>
          <c:idx val="50"/>
          <c:order val="50"/>
          <c:tx>
            <c:strRef>
              <c:f>'Perf-Power-ST'!$B$55</c:f>
              <c:strCache>
                <c:ptCount val="1"/>
                <c:pt idx="0">
                  <c:v>i5 8250U (WhiskeyLake) v0.6.0 [51]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'Perf-Power-ST'!$C$55:$D$55</c:f>
              <c:numCache>
                <c:formatCode>0.0</c:formatCode>
                <c:ptCount val="2"/>
                <c:pt idx="0" formatCode="_-* #,##0_-;\-* #,##0_-;_-* &quot;-&quot;??_-;_-@_-">
                  <c:v>10395</c:v>
                </c:pt>
                <c:pt idx="1">
                  <c:v>895.74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6D3-4CA3-BEC0-BB66C0EFDC07}"/>
            </c:ext>
          </c:extLst>
        </c:ser>
        <c:ser>
          <c:idx val="51"/>
          <c:order val="51"/>
          <c:tx>
            <c:strRef>
              <c:f>'Perf-Power-ST'!$B$56</c:f>
              <c:strCache>
                <c:ptCount val="1"/>
                <c:pt idx="0">
                  <c:v>i7 4800MQ (Haswell) v0.6.0 [52]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'Perf-Power-ST'!$C$56:$D$56</c:f>
              <c:numCache>
                <c:formatCode>0.0</c:formatCode>
                <c:ptCount val="2"/>
                <c:pt idx="0" formatCode="_-* #,##0_-;\-* #,##0_-;_-* &quot;-&quot;??_-;_-@_-">
                  <c:v>24128.5</c:v>
                </c:pt>
                <c:pt idx="1">
                  <c:v>1012.91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C6D3-4CA3-BEC0-BB66C0EFDC07}"/>
            </c:ext>
          </c:extLst>
        </c:ser>
        <c:ser>
          <c:idx val="52"/>
          <c:order val="52"/>
          <c:tx>
            <c:strRef>
              <c:f>'Perf-Power-ST'!$B$57</c:f>
              <c:strCache>
                <c:ptCount val="1"/>
                <c:pt idx="0">
                  <c:v>R5 3500U (Picasso) v0.6.0 [53]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'Perf-Power-ST'!$C$57:$D$57</c:f>
              <c:numCache>
                <c:formatCode>0.0</c:formatCode>
                <c:ptCount val="2"/>
                <c:pt idx="0" formatCode="_-* #,##0_-;\-* #,##0_-;_-* &quot;-&quot;??_-;_-@_-">
                  <c:v>9072</c:v>
                </c:pt>
                <c:pt idx="1">
                  <c:v>1198.55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6D3-4CA3-BEC0-BB66C0EFDC07}"/>
            </c:ext>
          </c:extLst>
        </c:ser>
        <c:ser>
          <c:idx val="53"/>
          <c:order val="53"/>
          <c:tx>
            <c:strRef>
              <c:f>'Perf-Power-ST'!$B$58</c:f>
              <c:strCache>
                <c:ptCount val="1"/>
                <c:pt idx="0">
                  <c:v>i7 9750H (Coffee Lake) @55W;-140mV v0.6.0 [56]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'Perf-Power-ST'!$C$58:$D$58</c:f>
              <c:numCache>
                <c:formatCode>0.0</c:formatCode>
                <c:ptCount val="2"/>
                <c:pt idx="0" formatCode="_-* #,##0_-;\-* #,##0_-;_-* &quot;-&quot;??_-;_-@_-">
                  <c:v>13860.34</c:v>
                </c:pt>
                <c:pt idx="1">
                  <c:v>689.41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6D3-4CA3-BEC0-BB66C0EFDC07}"/>
            </c:ext>
          </c:extLst>
        </c:ser>
        <c:ser>
          <c:idx val="54"/>
          <c:order val="54"/>
          <c:tx>
            <c:strRef>
              <c:f>'Perf-Power-ST'!$B$59</c:f>
              <c:strCache>
                <c:ptCount val="1"/>
                <c:pt idx="0">
                  <c:v>i7 3770K (Ivy Bridge) v0.6.0 [57]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'Perf-Power-ST'!$C$59:$D$59</c:f>
              <c:numCache>
                <c:formatCode>0.0</c:formatCode>
                <c:ptCount val="2"/>
                <c:pt idx="0" formatCode="_-* #,##0_-;\-* #,##0_-;_-* &quot;-&quot;??_-;_-@_-">
                  <c:v>27072.99</c:v>
                </c:pt>
                <c:pt idx="1">
                  <c:v>1034.0899999999999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6D3-4CA3-BEC0-BB66C0EFDC07}"/>
            </c:ext>
          </c:extLst>
        </c:ser>
        <c:ser>
          <c:idx val="55"/>
          <c:order val="55"/>
          <c:tx>
            <c:strRef>
              <c:f>'Perf-Power-ST'!$B$60</c:f>
              <c:strCache>
                <c:ptCount val="1"/>
                <c:pt idx="0">
                  <c:v>i5 4300U (Haswell) v0.6.0 [58]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'Perf-Power-ST'!$C$60:$D$60</c:f>
              <c:numCache>
                <c:formatCode>0.0</c:formatCode>
                <c:ptCount val="2"/>
                <c:pt idx="0" formatCode="_-* #,##0_-;\-* #,##0_-;_-* &quot;-&quot;??_-;_-@_-">
                  <c:v>13379.46</c:v>
                </c:pt>
                <c:pt idx="1">
                  <c:v>1267.9000000000001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C6D3-4CA3-BEC0-BB66C0EFDC07}"/>
            </c:ext>
          </c:extLst>
        </c:ser>
        <c:ser>
          <c:idx val="56"/>
          <c:order val="56"/>
          <c:tx>
            <c:strRef>
              <c:f>'Perf-Power-ST'!$B$61</c:f>
              <c:strCache>
                <c:ptCount val="1"/>
                <c:pt idx="0">
                  <c:v>R5 2600X (Pinnacle Ridge) v0.5.1 [59]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'Perf-Power-ST'!$C$61:$D$61</c:f>
              <c:numCache>
                <c:formatCode>0.0</c:formatCode>
                <c:ptCount val="2"/>
                <c:pt idx="0" formatCode="_-* #,##0_-;\-* #,##0_-;_-* &quot;-&quot;??_-;_-@_-">
                  <c:v>30535</c:v>
                </c:pt>
                <c:pt idx="1">
                  <c:v>784.57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6D3-4CA3-BEC0-BB66C0EFDC07}"/>
            </c:ext>
          </c:extLst>
        </c:ser>
        <c:ser>
          <c:idx val="57"/>
          <c:order val="57"/>
          <c:tx>
            <c:strRef>
              <c:f>'Perf-Power-ST'!$B$62</c:f>
              <c:strCache>
                <c:ptCount val="1"/>
                <c:pt idx="0">
                  <c:v>i5 3320M (Ivy Bridge) v0.6.0 [60]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'Perf-Power-ST'!$C$62:$D$62</c:f>
              <c:numCache>
                <c:formatCode>0.0</c:formatCode>
                <c:ptCount val="2"/>
                <c:pt idx="0" formatCode="_-* #,##0_-;\-* #,##0_-;_-* &quot;-&quot;??_-;_-@_-">
                  <c:v>18966</c:v>
                </c:pt>
                <c:pt idx="1">
                  <c:v>1410.7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C6D3-4CA3-BEC0-BB66C0EFDC07}"/>
            </c:ext>
          </c:extLst>
        </c:ser>
        <c:ser>
          <c:idx val="58"/>
          <c:order val="58"/>
          <c:tx>
            <c:strRef>
              <c:f>'Perf-Power-ST'!$B$63</c:f>
              <c:strCache>
                <c:ptCount val="1"/>
                <c:pt idx="0">
                  <c:v>R5 3500U (Picasso) v0.6.0 [61]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'Perf-Power-ST'!$C$63:$D$63</c:f>
              <c:numCache>
                <c:formatCode>0.0</c:formatCode>
                <c:ptCount val="2"/>
                <c:pt idx="0" formatCode="_-* #,##0_-;\-* #,##0_-;_-* &quot;-&quot;??_-;_-@_-">
                  <c:v>19568</c:v>
                </c:pt>
                <c:pt idx="1">
                  <c:v>1239.32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6D3-4CA3-BEC0-BB66C0EFDC07}"/>
            </c:ext>
          </c:extLst>
        </c:ser>
        <c:ser>
          <c:idx val="59"/>
          <c:order val="59"/>
          <c:tx>
            <c:strRef>
              <c:f>'Perf-Power-ST'!$B$64</c:f>
              <c:strCache>
                <c:ptCount val="1"/>
                <c:pt idx="0">
                  <c:v>i7 2600 (Sandy Bridge) v0.6.0 [62]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'Perf-Power-ST'!$C$64:$D$64</c:f>
              <c:numCache>
                <c:formatCode>0.0</c:formatCode>
                <c:ptCount val="2"/>
                <c:pt idx="0" formatCode="_-* #,##0_-;\-* #,##0_-;_-* &quot;-&quot;??_-;_-@_-">
                  <c:v>30292</c:v>
                </c:pt>
                <c:pt idx="1">
                  <c:v>1163.82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6D3-4CA3-BEC0-BB66C0EFDC07}"/>
            </c:ext>
          </c:extLst>
        </c:ser>
        <c:ser>
          <c:idx val="60"/>
          <c:order val="60"/>
          <c:tx>
            <c:strRef>
              <c:f>'Perf-Power-ST'!$B$65</c:f>
              <c:strCache>
                <c:ptCount val="1"/>
                <c:pt idx="0">
                  <c:v>i3 6157U (Skylake) v0.6.0 [63]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'Perf-Power-ST'!$C$65:$D$65</c:f>
              <c:numCache>
                <c:formatCode>0.0</c:formatCode>
                <c:ptCount val="2"/>
                <c:pt idx="0" formatCode="_-* #,##0_-;\-* #,##0_-;_-* &quot;-&quot;??_-;_-@_-">
                  <c:v>6987</c:v>
                </c:pt>
                <c:pt idx="1">
                  <c:v>1277.45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6D3-4CA3-BEC0-BB66C0EFDC07}"/>
            </c:ext>
          </c:extLst>
        </c:ser>
        <c:ser>
          <c:idx val="61"/>
          <c:order val="61"/>
          <c:tx>
            <c:strRef>
              <c:f>'Perf-Power-ST'!$B$66</c:f>
              <c:strCache>
                <c:ptCount val="1"/>
                <c:pt idx="0">
                  <c:v>R7 3700X (Matisse) v0.6.0 [64]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'Perf-Power-ST'!$C$66:$D$66</c:f>
              <c:numCache>
                <c:formatCode>0.0</c:formatCode>
                <c:ptCount val="2"/>
                <c:pt idx="0" formatCode="_-* #,##0_-;\-* #,##0_-;_-* &quot;-&quot;??_-;_-@_-">
                  <c:v>29484.61</c:v>
                </c:pt>
                <c:pt idx="1">
                  <c:v>627.24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6D3-4CA3-BEC0-BB66C0EFDC07}"/>
            </c:ext>
          </c:extLst>
        </c:ser>
        <c:ser>
          <c:idx val="62"/>
          <c:order val="62"/>
          <c:tx>
            <c:strRef>
              <c:f>'Perf-Power-ST'!$B$67</c:f>
              <c:strCache>
                <c:ptCount val="1"/>
                <c:pt idx="0">
                  <c:v>R9 5900HS (Cezanne) @ESM v0.6.0 [65]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'Perf-Power-ST'!$C$67:$D$67</c:f>
              <c:numCache>
                <c:formatCode>0.0</c:formatCode>
                <c:ptCount val="2"/>
                <c:pt idx="0" formatCode="_-* #,##0_-;\-* #,##0_-;_-* &quot;-&quot;??_-;_-@_-">
                  <c:v>5293</c:v>
                </c:pt>
                <c:pt idx="1">
                  <c:v>737.97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6D3-4CA3-BEC0-BB66C0EFDC07}"/>
            </c:ext>
          </c:extLst>
        </c:ser>
        <c:ser>
          <c:idx val="63"/>
          <c:order val="63"/>
          <c:tx>
            <c:strRef>
              <c:f>'Perf-Power-ST'!$B$68</c:f>
              <c:strCache>
                <c:ptCount val="1"/>
                <c:pt idx="0">
                  <c:v>R7 5800X (Vermeer) v0.7.0 [66]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'Perf-Power-ST'!$C$68:$D$68</c:f>
              <c:numCache>
                <c:formatCode>0.0</c:formatCode>
                <c:ptCount val="2"/>
                <c:pt idx="0" formatCode="_-* #,##0_-;\-* #,##0_-;_-* &quot;-&quot;??_-;_-@_-">
                  <c:v>24558</c:v>
                </c:pt>
                <c:pt idx="1">
                  <c:v>527.33000000000004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6D3-4CA3-BEC0-BB66C0EFDC07}"/>
            </c:ext>
          </c:extLst>
        </c:ser>
        <c:ser>
          <c:idx val="64"/>
          <c:order val="64"/>
          <c:tx>
            <c:strRef>
              <c:f>'Perf-Power-ST'!$B$69</c:f>
              <c:strCache>
                <c:ptCount val="1"/>
                <c:pt idx="0">
                  <c:v>R5 3500U (Picasso) Golden Sample? v0.7.0 [67]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'Perf-Power-ST'!$C$69:$D$69</c:f>
              <c:numCache>
                <c:formatCode>0.0</c:formatCode>
                <c:ptCount val="2"/>
                <c:pt idx="0" formatCode="_-* #,##0_-;\-* #,##0_-;_-* &quot;-&quot;??_-;_-@_-">
                  <c:v>5863</c:v>
                </c:pt>
                <c:pt idx="1">
                  <c:v>944.68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6D3-4CA3-BEC0-BB66C0EFDC07}"/>
            </c:ext>
          </c:extLst>
        </c:ser>
        <c:ser>
          <c:idx val="65"/>
          <c:order val="65"/>
          <c:tx>
            <c:strRef>
              <c:f>'Perf-Power-ST'!$B$70</c:f>
              <c:strCache>
                <c:ptCount val="1"/>
                <c:pt idx="0">
                  <c:v>i9 11980HK (TigerLake-8C) ES! See Post v0.6.0 [68]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'Perf-Power-ST'!$C$70:$D$70</c:f>
              <c:numCache>
                <c:formatCode>0.0</c:formatCode>
                <c:ptCount val="2"/>
                <c:pt idx="0" formatCode="_-* #,##0_-;\-* #,##0_-;_-* &quot;-&quot;??_-;_-@_-">
                  <c:v>12519</c:v>
                </c:pt>
                <c:pt idx="1">
                  <c:v>541.62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6D3-4CA3-BEC0-BB66C0EFDC07}"/>
            </c:ext>
          </c:extLst>
        </c:ser>
        <c:ser>
          <c:idx val="66"/>
          <c:order val="66"/>
          <c:tx>
            <c:strRef>
              <c:f>'Perf-Power-ST'!$B$71</c:f>
              <c:strCache>
                <c:ptCount val="1"/>
                <c:pt idx="0">
                  <c:v>R5 3500U (Picasso) v0.7.0 [69]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'Perf-Power-ST'!$C$71:$D$71</c:f>
              <c:numCache>
                <c:formatCode>0.0</c:formatCode>
                <c:ptCount val="2"/>
                <c:pt idx="0" formatCode="_-* #,##0_-;\-* #,##0_-;_-* &quot;-&quot;??_-;_-@_-">
                  <c:v>20603</c:v>
                </c:pt>
                <c:pt idx="1">
                  <c:v>1373.38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6D3-4CA3-BEC0-BB66C0EFDC07}"/>
            </c:ext>
          </c:extLst>
        </c:ser>
        <c:ser>
          <c:idx val="67"/>
          <c:order val="67"/>
          <c:tx>
            <c:strRef>
              <c:f>'Perf-Power-ST'!$B$72</c:f>
              <c:strCache>
                <c:ptCount val="1"/>
                <c:pt idx="0">
                  <c:v>R5 3500U (Picasso) v0.7.0 [70]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'Perf-Power-ST'!$C$72:$D$72</c:f>
              <c:numCache>
                <c:formatCode>0.0</c:formatCode>
                <c:ptCount val="2"/>
                <c:pt idx="0" formatCode="_-* #,##0_-;\-* #,##0_-;_-* &quot;-&quot;??_-;_-@_-">
                  <c:v>6717</c:v>
                </c:pt>
                <c:pt idx="1">
                  <c:v>1031.19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C6D3-4CA3-BEC0-BB66C0EFDC07}"/>
            </c:ext>
          </c:extLst>
        </c:ser>
        <c:ser>
          <c:idx val="68"/>
          <c:order val="68"/>
          <c:tx>
            <c:strRef>
              <c:f>'Perf-Power-ST'!$B$73</c:f>
              <c:strCache>
                <c:ptCount val="1"/>
                <c:pt idx="0">
                  <c:v>i7 9750H (Coffee Lake) v0.7.0 [71]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'Perf-Power-ST'!$C$73:$D$73</c:f>
              <c:numCache>
                <c:formatCode>0.0</c:formatCode>
                <c:ptCount val="2"/>
                <c:pt idx="0" formatCode="_-* #,##0_-;\-* #,##0_-;_-* &quot;-&quot;??_-;_-@_-">
                  <c:v>13062.5</c:v>
                </c:pt>
                <c:pt idx="1">
                  <c:v>689.24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6D3-4CA3-BEC0-BB66C0EFDC07}"/>
            </c:ext>
          </c:extLst>
        </c:ser>
        <c:ser>
          <c:idx val="69"/>
          <c:order val="69"/>
          <c:tx>
            <c:strRef>
              <c:f>'Perf-Power-ST'!$B$74</c:f>
              <c:strCache>
                <c:ptCount val="1"/>
                <c:pt idx="0">
                  <c:v>R7 2700X (Pinnacle Ridge) v0.7.0 [72]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'Perf-Power-ST'!$C$74:$D$74</c:f>
              <c:numCache>
                <c:formatCode>0.0</c:formatCode>
                <c:ptCount val="2"/>
                <c:pt idx="0" formatCode="_-* #,##0_-;\-* #,##0_-;_-* &quot;-&quot;??_-;_-@_-">
                  <c:v>25952</c:v>
                </c:pt>
                <c:pt idx="1">
                  <c:v>767.28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C6D3-4CA3-BEC0-BB66C0EFDC07}"/>
            </c:ext>
          </c:extLst>
        </c:ser>
        <c:ser>
          <c:idx val="70"/>
          <c:order val="70"/>
          <c:tx>
            <c:strRef>
              <c:f>'Perf-Power-ST'!$B$75</c:f>
              <c:strCache>
                <c:ptCount val="1"/>
                <c:pt idx="0">
                  <c:v>R5 3500U (Picasso) v0.7.0 [73]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'Perf-Power-ST'!$C$75:$D$75</c:f>
              <c:numCache>
                <c:formatCode>0.0</c:formatCode>
                <c:ptCount val="2"/>
                <c:pt idx="0" formatCode="_-* #,##0_-;\-* #,##0_-;_-* &quot;-&quot;??_-;_-@_-">
                  <c:v>13745</c:v>
                </c:pt>
                <c:pt idx="1">
                  <c:v>931.73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6D3-4CA3-BEC0-BB66C0EFDC07}"/>
            </c:ext>
          </c:extLst>
        </c:ser>
        <c:ser>
          <c:idx val="71"/>
          <c:order val="71"/>
          <c:tx>
            <c:strRef>
              <c:f>'Perf-Power-ST'!$B$76</c:f>
              <c:strCache>
                <c:ptCount val="1"/>
                <c:pt idx="0">
                  <c:v>R5 4500U (Renoir) v0.7.0 [74]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'Perf-Power-ST'!$C$76:$D$76</c:f>
              <c:numCache>
                <c:formatCode>0.0</c:formatCode>
                <c:ptCount val="2"/>
                <c:pt idx="0" formatCode="_-* #,##0_-;\-* #,##0_-;_-* &quot;-&quot;??_-;_-@_-">
                  <c:v>7302.14</c:v>
                </c:pt>
                <c:pt idx="1">
                  <c:v>720.78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6D3-4CA3-BEC0-BB66C0EFDC07}"/>
            </c:ext>
          </c:extLst>
        </c:ser>
        <c:ser>
          <c:idx val="72"/>
          <c:order val="72"/>
          <c:tx>
            <c:strRef>
              <c:f>'Perf-Power-ST'!$B$77</c:f>
              <c:strCache>
                <c:ptCount val="1"/>
                <c:pt idx="0">
                  <c:v>R5 2500U (Raven Ridge) v0.7.0 [75]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'Perf-Power-ST'!$C$77:$D$77</c:f>
              <c:numCache>
                <c:formatCode>0.0</c:formatCode>
                <c:ptCount val="2"/>
                <c:pt idx="0" formatCode="_-* #,##0_-;\-* #,##0_-;_-* &quot;-&quot;??_-;_-@_-">
                  <c:v>7799</c:v>
                </c:pt>
                <c:pt idx="1">
                  <c:v>1013.61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C6D3-4CA3-BEC0-BB66C0EFDC07}"/>
            </c:ext>
          </c:extLst>
        </c:ser>
        <c:ser>
          <c:idx val="73"/>
          <c:order val="73"/>
          <c:tx>
            <c:strRef>
              <c:f>'Perf-Power-ST'!$B$78</c:f>
              <c:strCache>
                <c:ptCount val="1"/>
                <c:pt idx="0">
                  <c:v>R5 5600X (Vermeer) v0.7.0 [76]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'Perf-Power-ST'!$C$78:$D$78</c:f>
              <c:numCache>
                <c:formatCode>0.0</c:formatCode>
                <c:ptCount val="2"/>
                <c:pt idx="0" formatCode="_-* #,##0_-;\-* #,##0_-;_-* &quot;-&quot;??_-;_-@_-">
                  <c:v>20057.62</c:v>
                </c:pt>
                <c:pt idx="1">
                  <c:v>525.22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C6D3-4CA3-BEC0-BB66C0EFDC07}"/>
            </c:ext>
          </c:extLst>
        </c:ser>
        <c:ser>
          <c:idx val="74"/>
          <c:order val="74"/>
          <c:tx>
            <c:strRef>
              <c:f>'Perf-Power-ST'!$B$79</c:f>
              <c:strCache>
                <c:ptCount val="1"/>
                <c:pt idx="0">
                  <c:v>R7 5800H (Cezanne) v0.7.0 [77]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'Perf-Power-ST'!$C$79:$D$79</c:f>
              <c:numCache>
                <c:formatCode>0.0</c:formatCode>
                <c:ptCount val="2"/>
                <c:pt idx="0" formatCode="_-* #,##0_-;\-* #,##0_-;_-* &quot;-&quot;??_-;_-@_-">
                  <c:v>8085</c:v>
                </c:pt>
                <c:pt idx="1">
                  <c:v>587.17999999999995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6D3-4CA3-BEC0-BB66C0EFDC07}"/>
            </c:ext>
          </c:extLst>
        </c:ser>
        <c:ser>
          <c:idx val="75"/>
          <c:order val="75"/>
          <c:tx>
            <c:strRef>
              <c:f>'Perf-Power-ST'!$B$80</c:f>
              <c:strCache>
                <c:ptCount val="1"/>
                <c:pt idx="0">
                  <c:v>R5 5600X (Vermeer) v0.7.0 [78]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'Perf-Power-ST'!$C$80:$D$80</c:f>
              <c:numCache>
                <c:formatCode>0.0</c:formatCode>
                <c:ptCount val="2"/>
                <c:pt idx="0" formatCode="_-* #,##0_-;\-* #,##0_-;_-* &quot;-&quot;??_-;_-@_-">
                  <c:v>23969.25</c:v>
                </c:pt>
                <c:pt idx="1">
                  <c:v>532.30999999999995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C6D3-4CA3-BEC0-BB66C0EFDC07}"/>
            </c:ext>
          </c:extLst>
        </c:ser>
        <c:ser>
          <c:idx val="76"/>
          <c:order val="76"/>
          <c:tx>
            <c:strRef>
              <c:f>'Perf-Power-ST'!$B$81</c:f>
              <c:strCache>
                <c:ptCount val="1"/>
                <c:pt idx="0">
                  <c:v>P Silver N6000 (JasperLake) v0.7.2 [79]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'Perf-Power-ST'!$C$81:$D$81</c:f>
              <c:numCache>
                <c:formatCode>0.0</c:formatCode>
                <c:ptCount val="2"/>
                <c:pt idx="0" formatCode="_-* #,##0_-;\-* #,##0_-;_-* &quot;-&quot;??_-;_-@_-">
                  <c:v>8577.2000000000007</c:v>
                </c:pt>
                <c:pt idx="1">
                  <c:v>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C6D3-4CA3-BEC0-BB66C0EFDC07}"/>
            </c:ext>
          </c:extLst>
        </c:ser>
        <c:ser>
          <c:idx val="77"/>
          <c:order val="77"/>
          <c:tx>
            <c:strRef>
              <c:f>'Perf-Power-ST'!$B$82</c:f>
              <c:strCache>
                <c:ptCount val="1"/>
                <c:pt idx="0">
                  <c:v>Celeron N5100 (JasperLake) v0.7.2 [80]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'Perf-Power-ST'!$C$82:$D$82</c:f>
              <c:numCache>
                <c:formatCode>0.0</c:formatCode>
                <c:ptCount val="2"/>
                <c:pt idx="0" formatCode="_-* #,##0_-;\-* #,##0_-;_-* &quot;-&quot;??_-;_-@_-">
                  <c:v>9505</c:v>
                </c:pt>
                <c:pt idx="1">
                  <c:v>1597.64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6D3-4CA3-BEC0-BB66C0EFDC07}"/>
            </c:ext>
          </c:extLst>
        </c:ser>
        <c:ser>
          <c:idx val="78"/>
          <c:order val="78"/>
          <c:tx>
            <c:strRef>
              <c:f>'Perf-Power-ST'!$B$83</c:f>
              <c:strCache>
                <c:ptCount val="1"/>
                <c:pt idx="0">
                  <c:v>R3 4300G (Renoir) v0.7.0 [81]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'Perf-Power-ST'!$C$83:$D$83</c:f>
              <c:numCache>
                <c:formatCode>0.0</c:formatCode>
                <c:ptCount val="2"/>
                <c:pt idx="0" formatCode="_-* #,##0_-;\-* #,##0_-;_-* &quot;-&quot;??_-;_-@_-">
                  <c:v>6349.88</c:v>
                </c:pt>
                <c:pt idx="1">
                  <c:v>835.72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C6D3-4CA3-BEC0-BB66C0EFDC07}"/>
            </c:ext>
          </c:extLst>
        </c:ser>
        <c:ser>
          <c:idx val="79"/>
          <c:order val="79"/>
          <c:tx>
            <c:strRef>
              <c:f>'Perf-Power-ST'!$B$84</c:f>
              <c:strCache>
                <c:ptCount val="1"/>
                <c:pt idx="0">
                  <c:v>i7 1165G7 (TigerLake) v0.7.0 [82]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'Perf-Power-ST'!$C$84:$D$84</c:f>
              <c:numCache>
                <c:formatCode>0.0</c:formatCode>
                <c:ptCount val="2"/>
                <c:pt idx="0" formatCode="_-* #,##0_-;\-* #,##0_-;_-* &quot;-&quot;??_-;_-@_-">
                  <c:v>11590</c:v>
                </c:pt>
                <c:pt idx="1">
                  <c:v>553.66999999999996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C6D3-4CA3-BEC0-BB66C0EFDC07}"/>
            </c:ext>
          </c:extLst>
        </c:ser>
        <c:ser>
          <c:idx val="80"/>
          <c:order val="80"/>
          <c:tx>
            <c:strRef>
              <c:f>'Perf-Power-ST'!$B$85</c:f>
              <c:strCache>
                <c:ptCount val="1"/>
                <c:pt idx="0">
                  <c:v>i5 11500 (Rocket Lake) v0.7.2 [83]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'Perf-Power-ST'!$C$85:$D$85</c:f>
              <c:numCache>
                <c:formatCode>0.0</c:formatCode>
                <c:ptCount val="2"/>
                <c:pt idx="0" formatCode="_-* #,##0_-;\-* #,##0_-;_-* &quot;-&quot;??_-;_-@_-">
                  <c:v>20987</c:v>
                </c:pt>
                <c:pt idx="1">
                  <c:v>570.83000000000004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6D3-4CA3-BEC0-BB66C0EFDC07}"/>
            </c:ext>
          </c:extLst>
        </c:ser>
        <c:ser>
          <c:idx val="81"/>
          <c:order val="81"/>
          <c:tx>
            <c:strRef>
              <c:f>'Perf-Power-ST'!$B$86</c:f>
              <c:strCache>
                <c:ptCount val="1"/>
                <c:pt idx="0">
                  <c:v>i7 11700K (Rocket Lake) v0.7.2 [84]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'Perf-Power-ST'!$C$86:$D$86</c:f>
              <c:numCache>
                <c:formatCode>0.0</c:formatCode>
                <c:ptCount val="2"/>
                <c:pt idx="0" formatCode="_-* #,##0_-;\-* #,##0_-;_-* &quot;-&quot;??_-;_-@_-">
                  <c:v>23458.63</c:v>
                </c:pt>
                <c:pt idx="1">
                  <c:v>507.64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C6D3-4CA3-BEC0-BB66C0EFDC07}"/>
            </c:ext>
          </c:extLst>
        </c:ser>
        <c:ser>
          <c:idx val="82"/>
          <c:order val="82"/>
          <c:tx>
            <c:strRef>
              <c:f>'Perf-Power-ST'!$B$87</c:f>
              <c:strCache>
                <c:ptCount val="1"/>
                <c:pt idx="0">
                  <c:v>i5 11400F (Rocket Lake) @-95mV v0.7.2 [85]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'Perf-Power-ST'!$C$4:$D$4</c:f>
              <c:strCache>
                <c:ptCount val="2"/>
                <c:pt idx="0">
                  <c:v>Cons. ST</c:v>
                </c:pt>
                <c:pt idx="1">
                  <c:v>Dur. ST</c:v>
                </c:pt>
              </c:strCache>
            </c:strRef>
          </c:xVal>
          <c:yVal>
            <c:numRef>
              <c:f>'Perf-Power-ST'!$C$87:$D$87</c:f>
              <c:numCache>
                <c:formatCode>0.0</c:formatCode>
                <c:ptCount val="2"/>
                <c:pt idx="0" formatCode="_-* #,##0_-;\-* #,##0_-;_-* &quot;-&quot;??_-;_-@_-">
                  <c:v>16480.22</c:v>
                </c:pt>
                <c:pt idx="1">
                  <c:v>568.99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C6D3-4CA3-BEC0-BB66C0EF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31215"/>
        <c:axId val="1110749183"/>
      </c:scatterChart>
      <c:valAx>
        <c:axId val="5734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749183"/>
        <c:crosses val="autoZero"/>
        <c:crossBetween val="midCat"/>
      </c:valAx>
      <c:valAx>
        <c:axId val="11107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43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22860</xdr:rowOff>
    </xdr:from>
    <xdr:to>
      <xdr:col>11</xdr:col>
      <xdr:colOff>617220</xdr:colOff>
      <xdr:row>17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E6B2B2-A5ED-4AF5-87D6-B7F0FB2DE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30.398624305555" createdVersion="7" refreshedVersion="7" minRefreshableVersion="3" recordCount="83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85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57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16.03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48335.86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43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7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AMD Ryzen 3 1200 (Summit Ridge) v0.3.1 [17]" u="1"/>
        <s v="AMD Ryzen 9 5950X (Vermeer) v0.3.1 [20]" u="1"/>
        <s v="Intel i7 1065G (IceLake) v0.3.1 [3]" u="1"/>
        <s v="AMD Ryzen 9 5900HS (Cezanne) v0.3.1 [9]" u="1"/>
        <s v="R5 5600X (Vermeer) [46]" u="1"/>
        <s v="R7 3700X (Matisse) @PBO [50]" u="1"/>
        <s v="R5 4500U (Renoir) [29]" u="1"/>
        <s v="i5 4300U (Haswell) [58]" u="1"/>
        <s v="Celeron N3450 (Apollo Lake) [37]" u="1"/>
        <s v="AMD Ryzen 5 3600 (Matisse) v0.3.1 [2]" u="1"/>
        <s v="R9 5950X (Vermeer)@-0,1V [25]" u="1"/>
        <s v="AMD Ryzen 7 4700U (Renoir) [1]" u="1"/>
        <s v="R7 3700X (Matisse) [47]" u="1"/>
        <s v="i5 8250U (WhiskeyLake) [51]" u="1"/>
        <s v="i7 7500U (Kaby Lake) 2C/4T [36]" u="1"/>
        <s v="i7 1165G7 (TigerLake) [24]" u="1"/>
        <s v="R7 4750G (Renoir)@25W v0.3.1 [13]" u="1"/>
        <s v="i7 5775C (Broadwell) [28]" u="1"/>
        <s v="AMD Ryzen 9 5900HS (Cezanne) v0.3.1 [16]" u="1"/>
        <s v="AMD Ryzen 9 5950X (Vermeer) v0.3.1 [15]" u="1"/>
        <s v="i7 9750H (Coffee Lake) @45W [71]" u="1"/>
        <s v="i7 9750H (Coffee Lake) @55W;-140mV [56]" u="1"/>
        <s v="R7 5800H (Cezanne) [42]" u="1"/>
        <s v="R7 4700U (Renoir) v0.5.1 [1]" u="1"/>
        <s v="AMD Ryzen 9 5950X (Vermeer) v0.3.1 [4]" u="1"/>
        <s v="AMD Ryzen 7 3700X (Matisse) v0.3.1 [6]" u="1"/>
        <s v="AMD Ryzen 9 5950X (Vermeer) v0.3.1 [8]" u="1"/>
        <s v="i5 7500 (Kaby Lake) 4C/4T [40]" u="1"/>
        <s v="i7 7500U (Kaby Lake) [36]" u="1"/>
        <s v="R9 5900X (Vermeer) [31]" u="1"/>
        <s v="Intel Core i5-8365U (WhiskeyLake) v0.3.1 [11]" u="1"/>
        <s v="R9 5900X (Vermeer) [32]" u="1"/>
        <s v="R5 3500U (Picasso) [53]" u="1"/>
        <s v="R9 5900X (Vermeer) [33]" u="1"/>
        <s v="R7 4750G (Renoir) @20W [27]" u="1"/>
        <s v="AMD Ryzen 7 3700X (Matisse) v0.3.1 [18]" u="1"/>
        <s v="i5 4300U [58]" u="1"/>
        <s v="i7 4800MQ (Haswell) [52]" u="1"/>
        <s v="R5 4600H (Renoir) Win11 [44]" u="1"/>
        <s v="R9 5900HS (Cezanne)@ESM v0.3.1 [9]" u="1"/>
        <s v="i7 8700k (Coffee Lake) @5Ghz [41]" u="1"/>
        <s v="i7 2600K (Sandy Bridge) @4,4Ghz [34]" u="1"/>
        <s v="AMD Ryzen 9 5900X (Vermeer) v0.3.1 [19]" u="1"/>
        <s v="R9 5950X (Vermeer) [21]" u="1"/>
        <s v="R9 5950X (Vermeer) [22]" u="1"/>
        <s v="R9 5950X (Vermeer) [26]" u="1"/>
        <s v="AMD Ryzen 7 4750U (Renoir) v0.3.1 [7]" u="1"/>
        <s v="R5 3500U (Picasso) [48]" u="1"/>
        <s v="??? v0.3.1 [23]" u="1"/>
        <s v="R7 5900X (Vermeer) @95W [45]" u="1"/>
        <s v="AMD Ryzen 5 PRO 4650G (Renoir) v0.3.1 [12]" u="1"/>
        <s v="i7 3770K (Ivy Bridge) [57]" u="1"/>
        <s v="R7 3700X (Matisse) @95W [49]" u="1"/>
        <s v="AMD Ryzen 9 5900HS (Cezanne) v0.3.1 [10]" u="1"/>
        <s v="R7 5800X (Vermeer) [35]" u="1"/>
        <s v="AMD Ryzen 7 4750G (Renoir) v0.3.1 [13]" u="1"/>
        <s v="AMD Ryzen 7 4700U (Renoir) v0.3.1 [14]" u="1"/>
        <s v="AMD Ryzen 7 4750G (Renoir) v0.3.1 [5]" u="1"/>
        <s v="R7 5800X (Vermeer) [38]" u="1"/>
        <s v="i5 8600k (Coffee Lake) [39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3DC #69|R5 PRO 4650G (Renoir)|Tigershark||v0.3.1|146,74|10450|16,03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7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7 5900X (Vermeer)|Asghan|@95W|v0.6.0|58,15|33913|507,07|66,88"/>
    <s v="45|CB #4|R7 5900X (Vermeer)|Asghan|@95W|v0.6.0|4388,11|4868|46,82|103,97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48335.86"/>
    <n v="661.45"/>
    <n v="73.08"/>
    <x v="75"/>
    <s v="78|3DC #241|R5 5600X (Vermeer)|Scoty||v0.7.0|78,38|23969,25|532,31|45,03"/>
    <s v="78|3DC #241|R5 5600X (Vermeer)|Scoty||v0.7.0|2001,77|48335,86|661,45|73,08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7406.61"/>
    <n v="1054"/>
    <n v="7.03"/>
    <x v="76"/>
    <s v="79|3DC #242|P Silver N6000 (JasperLake)|Tralalak||v0.7.2|95,02|8577,2|1227|6,99"/>
    <s v="79|3DC #242|P Silver N6000 (JasperLake)|Tralalak||v0.7.2|512,39|7406,61|1054|7,03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16300.78"/>
    <n v="648.51"/>
    <n v="25.14"/>
    <x v="78"/>
    <s v="81|CB #178|R3 4300G (Renoir)|Lord Maiki||v0.7.0|188,44|6349,88|835,72|7,6"/>
    <s v="81|CB #178|R3 4300G (Renoir)|Lord Maiki||v0.7.0|1513,55|16300,78|648,51|25,14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2.82000000000005"/>
    <n v="128.21"/>
    <x v="81"/>
    <s v="84|3DC #257|i7 11700K (Rocket Lake)|Triskaine||v0.7.2|83,97|23458,63|507,64|46,21"/>
    <s v="84|3DC #257|i7 11700K (Rocket Lake)|Triskaine||v0.7.2|1887,59|8241,433|642,82|128,21"/>
  </r>
  <r>
    <n v="85"/>
    <s v="v0.7.2"/>
    <s v="CB"/>
    <n v="186"/>
    <s v="i5 11400F (Rocket Lake)"/>
    <s v="zymotic"/>
    <s v="-95mV offset"/>
    <s v="@-95mV"/>
    <x v="0"/>
    <n v="106.64"/>
    <n v="16480.22"/>
    <n v="568.99"/>
    <n v="28.96"/>
    <n v="1485.51"/>
    <n v="6385"/>
    <n v="674.74"/>
    <n v="94.63"/>
    <x v="82"/>
    <s v="85|CB #186|i5 11400F (Rocket Lake)|zymotic|-95mV offset|v0.7.2|106,64|16480,22|568,99|28,96"/>
    <s v="85|CB #186|i5 11400F (Rocket Lake)|zymotic|-95mV offset|v0.7.2|1485,51|6385|674,74|94,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7">
  <location ref="B3:C49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44">
        <item m="1" x="94"/>
        <item m="1" x="92"/>
        <item m="1" x="85"/>
        <item m="1" x="107"/>
        <item m="1" x="140"/>
        <item m="1" x="108"/>
        <item m="1" x="129"/>
        <item m="1" x="109"/>
        <item m="1" x="86"/>
        <item m="1" x="136"/>
        <item m="1" x="113"/>
        <item m="1" x="133"/>
        <item m="1" x="138"/>
        <item m="1" x="139"/>
        <item m="1" x="102"/>
        <item m="1" x="101"/>
        <item m="1" x="83"/>
        <item m="1" x="118"/>
        <item m="1" x="125"/>
        <item m="1" x="84"/>
        <item x="0"/>
        <item x="1"/>
        <item x="2"/>
        <item x="3"/>
        <item x="4"/>
        <item x="5"/>
        <item x="6"/>
        <item x="7"/>
        <item m="1" x="122"/>
        <item x="9"/>
        <item x="10"/>
        <item x="11"/>
        <item m="1" x="99"/>
        <item x="13"/>
        <item x="14"/>
        <item x="15"/>
        <item x="16"/>
        <item x="17"/>
        <item x="18"/>
        <item x="19"/>
        <item m="1" x="126"/>
        <item m="1" x="127"/>
        <item m="1" x="131"/>
        <item m="1" x="98"/>
        <item m="1" x="93"/>
        <item m="1" x="128"/>
        <item x="8"/>
        <item x="12"/>
        <item x="20"/>
        <item x="21"/>
        <item x="22"/>
        <item x="23"/>
        <item x="24"/>
        <item x="25"/>
        <item m="1" x="117"/>
        <item m="1" x="100"/>
        <item m="1" x="89"/>
        <item x="29"/>
        <item m="1" x="112"/>
        <item m="1" x="114"/>
        <item m="1" x="116"/>
        <item m="1" x="124"/>
        <item m="1" x="137"/>
        <item m="1" x="111"/>
        <item m="1" x="91"/>
        <item m="1" x="141"/>
        <item m="1" x="97"/>
        <item m="1" x="142"/>
        <item m="1" x="110"/>
        <item m="1" x="123"/>
        <item m="1" x="105"/>
        <item m="1" x="106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32"/>
        <item m="1" x="87"/>
        <item m="1" x="95"/>
        <item m="1" x="130"/>
        <item m="1" x="135"/>
        <item m="1" x="88"/>
        <item m="1" x="96"/>
        <item m="1" x="120"/>
        <item m="1" x="115"/>
        <item m="1" x="104"/>
        <item m="1" x="134"/>
        <item m="1" x="119"/>
        <item m="1" x="90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3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6">
    <i>
      <x v="81"/>
    </i>
    <i>
      <x v="50"/>
    </i>
    <i>
      <x v="78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87"/>
    </i>
    <i>
      <x v="76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42"/>
    </i>
    <i>
      <x v="110"/>
    </i>
    <i>
      <x v="140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37"/>
    </i>
    <i>
      <x v="130"/>
    </i>
    <i>
      <x v="133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4">
  <location ref="B3:C49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44">
        <item m="1" x="94"/>
        <item m="1" x="92"/>
        <item m="1" x="85"/>
        <item m="1" x="107"/>
        <item m="1" x="140"/>
        <item m="1" x="108"/>
        <item m="1" x="129"/>
        <item m="1" x="109"/>
        <item m="1" x="86"/>
        <item m="1" x="136"/>
        <item m="1" x="113"/>
        <item m="1" x="133"/>
        <item m="1" x="138"/>
        <item m="1" x="139"/>
        <item m="1" x="102"/>
        <item m="1" x="101"/>
        <item m="1" x="83"/>
        <item m="1" x="118"/>
        <item m="1" x="125"/>
        <item m="1" x="84"/>
        <item x="0"/>
        <item x="1"/>
        <item x="2"/>
        <item x="3"/>
        <item x="4"/>
        <item x="5"/>
        <item x="6"/>
        <item x="7"/>
        <item m="1" x="122"/>
        <item x="9"/>
        <item x="10"/>
        <item x="11"/>
        <item m="1" x="99"/>
        <item x="13"/>
        <item x="14"/>
        <item x="15"/>
        <item x="16"/>
        <item x="17"/>
        <item x="18"/>
        <item x="19"/>
        <item m="1" x="126"/>
        <item m="1" x="127"/>
        <item m="1" x="131"/>
        <item m="1" x="98"/>
        <item m="1" x="93"/>
        <item m="1" x="128"/>
        <item x="8"/>
        <item x="12"/>
        <item x="20"/>
        <item x="21"/>
        <item x="22"/>
        <item x="23"/>
        <item x="24"/>
        <item x="25"/>
        <item m="1" x="117"/>
        <item m="1" x="100"/>
        <item m="1" x="89"/>
        <item x="29"/>
        <item m="1" x="112"/>
        <item m="1" x="114"/>
        <item m="1" x="116"/>
        <item m="1" x="124"/>
        <item m="1" x="137"/>
        <item m="1" x="111"/>
        <item m="1" x="91"/>
        <item m="1" x="141"/>
        <item m="1" x="97"/>
        <item m="1" x="142"/>
        <item m="1" x="110"/>
        <item m="1" x="123"/>
        <item m="1" x="105"/>
        <item m="1" x="106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32"/>
        <item m="1" x="87"/>
        <item m="1" x="95"/>
        <item m="1" x="130"/>
        <item m="1" x="135"/>
        <item m="1" x="88"/>
        <item m="1" x="96"/>
        <item m="1" x="120"/>
        <item m="1" x="115"/>
        <item m="1" x="104"/>
        <item m="1" x="134"/>
        <item m="1" x="119"/>
        <item m="1" x="90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3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6">
    <i>
      <x v="50"/>
    </i>
    <i>
      <x v="78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141"/>
    </i>
    <i>
      <x v="139"/>
    </i>
    <i>
      <x v="84"/>
    </i>
    <i>
      <x v="73"/>
    </i>
    <i>
      <x v="132"/>
    </i>
    <i>
      <x v="116"/>
    </i>
    <i>
      <x v="81"/>
    </i>
    <i>
      <x v="142"/>
    </i>
    <i>
      <x v="106"/>
    </i>
    <i>
      <x v="129"/>
    </i>
    <i>
      <x v="115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6">
  <location ref="B3:C49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44">
        <item m="1" x="94"/>
        <item m="1" x="92"/>
        <item m="1" x="85"/>
        <item m="1" x="107"/>
        <item m="1" x="140"/>
        <item m="1" x="108"/>
        <item m="1" x="129"/>
        <item m="1" x="109"/>
        <item m="1" x="86"/>
        <item m="1" x="136"/>
        <item m="1" x="113"/>
        <item m="1" x="133"/>
        <item m="1" x="138"/>
        <item m="1" x="139"/>
        <item m="1" x="102"/>
        <item m="1" x="101"/>
        <item m="1" x="83"/>
        <item m="1" x="118"/>
        <item m="1" x="125"/>
        <item m="1" x="84"/>
        <item x="0"/>
        <item x="1"/>
        <item x="2"/>
        <item x="3"/>
        <item x="4"/>
        <item x="5"/>
        <item x="6"/>
        <item x="7"/>
        <item m="1" x="122"/>
        <item x="9"/>
        <item x="10"/>
        <item x="11"/>
        <item m="1" x="99"/>
        <item x="13"/>
        <item x="14"/>
        <item x="15"/>
        <item x="16"/>
        <item x="17"/>
        <item x="18"/>
        <item x="19"/>
        <item m="1" x="126"/>
        <item m="1" x="127"/>
        <item m="1" x="131"/>
        <item m="1" x="98"/>
        <item m="1" x="93"/>
        <item m="1" x="128"/>
        <item x="8"/>
        <item x="12"/>
        <item x="20"/>
        <item x="21"/>
        <item x="22"/>
        <item x="23"/>
        <item x="24"/>
        <item x="25"/>
        <item m="1" x="117"/>
        <item m="1" x="100"/>
        <item m="1" x="89"/>
        <item x="29"/>
        <item m="1" x="112"/>
        <item m="1" x="114"/>
        <item m="1" x="116"/>
        <item m="1" x="124"/>
        <item m="1" x="137"/>
        <item m="1" x="111"/>
        <item m="1" x="91"/>
        <item m="1" x="141"/>
        <item m="1" x="97"/>
        <item m="1" x="142"/>
        <item m="1" x="110"/>
        <item m="1" x="123"/>
        <item m="1" x="105"/>
        <item m="1" x="106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32"/>
        <item m="1" x="87"/>
        <item m="1" x="95"/>
        <item m="1" x="130"/>
        <item m="1" x="135"/>
        <item m="1" x="88"/>
        <item m="1" x="96"/>
        <item m="1" x="120"/>
        <item m="1" x="115"/>
        <item m="1" x="104"/>
        <item m="1" x="134"/>
        <item m="1" x="119"/>
        <item m="1" x="90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3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6">
    <i>
      <x v="81"/>
    </i>
    <i>
      <x v="116"/>
    </i>
    <i>
      <x v="115"/>
    </i>
    <i>
      <x v="118"/>
    </i>
    <i>
      <x v="50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42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133"/>
    </i>
    <i>
      <x v="26"/>
    </i>
    <i>
      <x v="57"/>
    </i>
    <i>
      <x v="7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0">
  <location ref="B3:C49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44">
        <item m="1" x="94"/>
        <item m="1" x="92"/>
        <item m="1" x="85"/>
        <item m="1" x="107"/>
        <item m="1" x="140"/>
        <item m="1" x="108"/>
        <item m="1" x="129"/>
        <item m="1" x="109"/>
        <item m="1" x="86"/>
        <item m="1" x="136"/>
        <item m="1" x="113"/>
        <item m="1" x="133"/>
        <item m="1" x="138"/>
        <item m="1" x="139"/>
        <item m="1" x="102"/>
        <item m="1" x="101"/>
        <item m="1" x="83"/>
        <item m="1" x="118"/>
        <item m="1" x="125"/>
        <item m="1" x="84"/>
        <item x="0"/>
        <item x="1"/>
        <item x="2"/>
        <item x="3"/>
        <item x="4"/>
        <item x="5"/>
        <item x="6"/>
        <item x="7"/>
        <item m="1" x="122"/>
        <item x="9"/>
        <item x="10"/>
        <item x="11"/>
        <item m="1" x="99"/>
        <item x="13"/>
        <item x="14"/>
        <item x="15"/>
        <item x="16"/>
        <item x="17"/>
        <item x="18"/>
        <item x="19"/>
        <item m="1" x="126"/>
        <item m="1" x="127"/>
        <item m="1" x="131"/>
        <item m="1" x="98"/>
        <item m="1" x="93"/>
        <item m="1" x="128"/>
        <item x="8"/>
        <item x="12"/>
        <item x="20"/>
        <item x="21"/>
        <item x="22"/>
        <item x="23"/>
        <item x="24"/>
        <item x="25"/>
        <item m="1" x="117"/>
        <item m="1" x="100"/>
        <item m="1" x="89"/>
        <item x="29"/>
        <item m="1" x="112"/>
        <item m="1" x="114"/>
        <item m="1" x="116"/>
        <item m="1" x="124"/>
        <item m="1" x="137"/>
        <item m="1" x="111"/>
        <item m="1" x="91"/>
        <item m="1" x="141"/>
        <item m="1" x="97"/>
        <item m="1" x="142"/>
        <item m="1" x="110"/>
        <item m="1" x="123"/>
        <item m="1" x="105"/>
        <item m="1" x="106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32"/>
        <item m="1" x="87"/>
        <item m="1" x="95"/>
        <item m="1" x="130"/>
        <item m="1" x="135"/>
        <item m="1" x="88"/>
        <item m="1" x="96"/>
        <item m="1" x="120"/>
        <item m="1" x="115"/>
        <item m="1" x="104"/>
        <item m="1" x="134"/>
        <item m="1" x="119"/>
        <item m="1" x="90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3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6">
    <i>
      <x v="140"/>
    </i>
    <i>
      <x v="50"/>
    </i>
    <i>
      <x v="78"/>
    </i>
    <i>
      <x v="118"/>
    </i>
    <i>
      <x v="137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135"/>
    </i>
    <i>
      <x v="21"/>
    </i>
    <i>
      <x v="122"/>
    </i>
    <i>
      <x v="139"/>
    </i>
    <i>
      <x v="142"/>
    </i>
    <i>
      <x v="132"/>
    </i>
    <i>
      <x v="31"/>
    </i>
    <i>
      <x v="106"/>
    </i>
    <i>
      <x v="24"/>
    </i>
    <i>
      <x v="129"/>
    </i>
    <i>
      <x v="80"/>
    </i>
    <i>
      <x v="138"/>
    </i>
    <i>
      <x v="76"/>
    </i>
    <i>
      <x v="110"/>
    </i>
    <i>
      <x v="119"/>
    </i>
    <i>
      <x v="30"/>
    </i>
    <i>
      <x v="136"/>
    </i>
    <i>
      <x v="87"/>
    </i>
    <i>
      <x v="22"/>
    </i>
    <i>
      <x v="103"/>
    </i>
    <i>
      <x v="124"/>
    </i>
    <i>
      <x v="133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1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87" totalsRowShown="0">
  <autoFilter ref="B4:U87" xr:uid="{D71527BF-35EF-41E4-9E51-2CB3A9570C24}"/>
  <tableColumns count="20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19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8" dataCellStyle="Eingabe"/>
    <tableColumn id="19" xr3:uid="{94C794A9-6812-467E-9A80-159F40002F47}" name="Chart-Remark" dataDxfId="17" dataCellStyle="Eingabe"/>
    <tableColumn id="17" xr3:uid="{4676CE90-8D18-4367-92DF-8446949D7324}" name="Exclude From Chart" dataDxfId="16" dataCellStyle="Eingabe"/>
    <tableColumn id="4" xr3:uid="{DC9686E4-85C0-47F0-8897-2265DDE0051D}" name="PES ST" dataDxfId="15" dataCellStyle="Eingabe"/>
    <tableColumn id="6" xr3:uid="{374DB514-59D1-4DD5-9B7D-7CBBDA45F154}" name="Cons. ST" dataDxfId="14" dataCellStyle="Komma"/>
    <tableColumn id="13" xr3:uid="{10E1BD7B-CAF9-42F5-8914-D1310D8226D9}" name="Dur. ST" dataDxfId="13" dataCellStyle="Eingabe"/>
    <tableColumn id="14" xr3:uid="{24DAABC1-44C6-41F4-932F-8FE2CC1373D1}" name="Avg. Pwr. ST" dataDxfId="12" dataCellStyle="Eingabe"/>
    <tableColumn id="5" xr3:uid="{12E62267-0D7D-4CE4-BBC7-A7856D373EEC}" name="PES MT" dataDxfId="11" dataCellStyle="Komma"/>
    <tableColumn id="7" xr3:uid="{601EDF6E-3CF8-4495-BCA8-F12B64C740B5}" name="Cons. MT" dataDxfId="10" dataCellStyle="Komma"/>
    <tableColumn id="15" xr3:uid="{CE683E5F-B131-497D-9152-9159DF956534}" name="Dur. MT" dataDxfId="9" dataCellStyle="Eingabe"/>
    <tableColumn id="16" xr3:uid="{27A65197-EB92-4DD2-BC96-E7065F4BE0F9}" name="Avg. Pwr. MT" dataDxfId="8" dataCellStyle="Eingabe"/>
    <tableColumn id="10" xr3:uid="{17D81176-3AE4-44FC-9069-C773914DD128}" name="GraphLabel" dataDxfId="7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BB-Code Single-Thread" dataDxfId="6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5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4:D87" totalsRowShown="0" headerRowDxfId="0" tableBorderDxfId="4">
  <autoFilter ref="B4:D87" xr:uid="{97DB2D71-6F27-4FB7-95C8-FAF945A7A0CC}"/>
  <tableColumns count="3">
    <tableColumn id="1" xr3:uid="{D5C2F3F4-C19A-4236-9BFB-721869560BCA}" name="GraphLabel" dataDxfId="3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2" xr3:uid="{01B3B0A8-ADBE-4612-B79B-C28EA6D97BAD}" name="Cons. ST" dataDxfId="2" dataCellStyle="Komma">
      <calculatedColumnFormula>GeneralTable[[#This Row],[Cons. ST]]</calculatedColumnFormula>
    </tableColumn>
    <tableColumn id="3" xr3:uid="{FBCA2DDA-B121-4788-AFAA-6ED61C86D4AC}" name="Dur. ST" dataDxfId="1" dataCellStyle="Eingabe">
      <calculatedColumnFormula>GeneralTable[[#This Row],[Dur. 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87"/>
  <sheetViews>
    <sheetView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L4" sqref="L4:M87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26" t="s">
        <v>217</v>
      </c>
      <c r="C1" s="26"/>
      <c r="D1" t="s">
        <v>190</v>
      </c>
      <c r="F1" s="14" t="s">
        <v>76</v>
      </c>
      <c r="G1">
        <v>257</v>
      </c>
    </row>
    <row r="2" spans="2:21" x14ac:dyDescent="0.3">
      <c r="B2" s="22"/>
      <c r="C2" s="22"/>
      <c r="D2" s="22"/>
      <c r="F2" s="22" t="s">
        <v>104</v>
      </c>
      <c r="G2">
        <v>186</v>
      </c>
    </row>
    <row r="4" spans="2:21" x14ac:dyDescent="0.3">
      <c r="B4" t="s">
        <v>166</v>
      </c>
      <c r="C4" t="s">
        <v>165</v>
      </c>
      <c r="D4" t="s">
        <v>167</v>
      </c>
      <c r="E4" t="s">
        <v>168</v>
      </c>
      <c r="F4" t="s">
        <v>0</v>
      </c>
      <c r="G4" t="s">
        <v>1</v>
      </c>
      <c r="H4" t="s">
        <v>30</v>
      </c>
      <c r="I4" t="s">
        <v>60</v>
      </c>
      <c r="J4" t="s">
        <v>39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42</v>
      </c>
      <c r="U4" t="s">
        <v>43</v>
      </c>
    </row>
    <row r="5" spans="2:21" x14ac:dyDescent="0.3">
      <c r="B5">
        <v>1</v>
      </c>
      <c r="C5" s="4" t="s">
        <v>145</v>
      </c>
      <c r="D5" s="4" t="s">
        <v>107</v>
      </c>
      <c r="E5" s="4">
        <v>3</v>
      </c>
      <c r="F5" s="4" t="s">
        <v>44</v>
      </c>
      <c r="G5" s="4" t="s">
        <v>4</v>
      </c>
      <c r="H5" s="5" t="s">
        <v>75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20</v>
      </c>
      <c r="D6" s="4" t="s">
        <v>107</v>
      </c>
      <c r="E6" s="4">
        <v>6</v>
      </c>
      <c r="F6" s="4" t="s">
        <v>45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</row>
    <row r="7" spans="2:21" x14ac:dyDescent="0.3">
      <c r="B7">
        <v>3</v>
      </c>
      <c r="C7" s="4" t="s">
        <v>20</v>
      </c>
      <c r="D7" s="4" t="s">
        <v>107</v>
      </c>
      <c r="E7" s="4">
        <v>7</v>
      </c>
      <c r="F7" s="4" t="s">
        <v>54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</row>
    <row r="8" spans="2:21" x14ac:dyDescent="0.3">
      <c r="B8">
        <v>4</v>
      </c>
      <c r="C8" s="4" t="s">
        <v>20</v>
      </c>
      <c r="D8" s="4" t="s">
        <v>107</v>
      </c>
      <c r="E8" s="4">
        <v>14</v>
      </c>
      <c r="F8" s="4" t="s">
        <v>46</v>
      </c>
      <c r="G8" s="4" t="s">
        <v>14</v>
      </c>
      <c r="H8" s="5"/>
      <c r="I8" s="5"/>
      <c r="J8" s="5" t="s">
        <v>40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20</v>
      </c>
      <c r="D9" s="4" t="s">
        <v>107</v>
      </c>
      <c r="E9" s="4">
        <v>18</v>
      </c>
      <c r="F9" s="4" t="s">
        <v>47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</row>
    <row r="10" spans="2:21" x14ac:dyDescent="0.3">
      <c r="B10">
        <v>6</v>
      </c>
      <c r="C10" s="4" t="s">
        <v>20</v>
      </c>
      <c r="D10" s="4" t="s">
        <v>107</v>
      </c>
      <c r="E10" s="4">
        <v>27</v>
      </c>
      <c r="F10" s="4" t="s">
        <v>48</v>
      </c>
      <c r="G10" s="4" t="s">
        <v>13</v>
      </c>
      <c r="H10" s="5" t="s">
        <v>25</v>
      </c>
      <c r="I10" s="5"/>
      <c r="J10" s="5" t="s">
        <v>40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</row>
    <row r="11" spans="2:21" x14ac:dyDescent="0.3">
      <c r="B11">
        <v>7</v>
      </c>
      <c r="C11" s="4" t="s">
        <v>20</v>
      </c>
      <c r="D11" s="4" t="s">
        <v>107</v>
      </c>
      <c r="E11" s="4">
        <v>29</v>
      </c>
      <c r="F11" s="4" t="s">
        <v>49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</row>
    <row r="12" spans="2:21" x14ac:dyDescent="0.3">
      <c r="B12">
        <v>8</v>
      </c>
      <c r="C12" s="4" t="s">
        <v>20</v>
      </c>
      <c r="D12" s="4" t="s">
        <v>107</v>
      </c>
      <c r="E12" s="4">
        <v>32</v>
      </c>
      <c r="F12" s="4" t="s">
        <v>46</v>
      </c>
      <c r="G12" s="4" t="s">
        <v>15</v>
      </c>
      <c r="H12" s="5"/>
      <c r="I12" s="5"/>
      <c r="J12" s="5" t="s">
        <v>40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</row>
    <row r="13" spans="2:21" x14ac:dyDescent="0.3">
      <c r="B13">
        <v>9</v>
      </c>
      <c r="C13" s="4" t="s">
        <v>20</v>
      </c>
      <c r="D13" s="4" t="s">
        <v>107</v>
      </c>
      <c r="E13" s="4">
        <v>42</v>
      </c>
      <c r="F13" s="4" t="s">
        <v>50</v>
      </c>
      <c r="G13" s="4" t="s">
        <v>16</v>
      </c>
      <c r="H13" s="5" t="s">
        <v>22</v>
      </c>
      <c r="I13" s="10" t="s">
        <v>62</v>
      </c>
      <c r="J13" s="5" t="s">
        <v>40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20</v>
      </c>
      <c r="D14" s="4" t="s">
        <v>107</v>
      </c>
      <c r="E14" s="4">
        <v>44</v>
      </c>
      <c r="F14" s="4" t="s">
        <v>50</v>
      </c>
      <c r="G14" s="4" t="s">
        <v>16</v>
      </c>
      <c r="H14" s="5"/>
      <c r="I14" s="5"/>
      <c r="J14" s="5" t="s">
        <v>40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20</v>
      </c>
      <c r="D15" s="4" t="s">
        <v>107</v>
      </c>
      <c r="E15" s="4">
        <v>54</v>
      </c>
      <c r="F15" s="4" t="s">
        <v>55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20</v>
      </c>
      <c r="D16" s="4" t="s">
        <v>107</v>
      </c>
      <c r="E16" s="4">
        <v>69</v>
      </c>
      <c r="F16" s="4" t="s">
        <v>51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v>16.03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(Renoir)|Tigershark||v0.3.1|146,74|10450|16,03|16,03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20</v>
      </c>
      <c r="D17" s="4" t="s">
        <v>107</v>
      </c>
      <c r="E17" s="4">
        <v>47</v>
      </c>
      <c r="F17" s="4" t="s">
        <v>47</v>
      </c>
      <c r="G17" s="4" t="s">
        <v>11</v>
      </c>
      <c r="H17" s="5" t="s">
        <v>18</v>
      </c>
      <c r="I17" s="10" t="s">
        <v>61</v>
      </c>
      <c r="J17" s="5" t="s">
        <v>40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x14ac:dyDescent="0.3">
      <c r="B18">
        <v>14</v>
      </c>
      <c r="C18" s="4" t="s">
        <v>20</v>
      </c>
      <c r="D18" s="4" t="s">
        <v>107</v>
      </c>
      <c r="E18" s="4">
        <v>3</v>
      </c>
      <c r="F18" s="4" t="s">
        <v>44</v>
      </c>
      <c r="G18" s="4" t="s">
        <v>4</v>
      </c>
      <c r="H18" s="5" t="s">
        <v>23</v>
      </c>
      <c r="I18" s="5"/>
      <c r="J18" s="5" t="s">
        <v>40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</row>
    <row r="19" spans="2:21" x14ac:dyDescent="0.3">
      <c r="B19">
        <v>15</v>
      </c>
      <c r="C19" s="4" t="s">
        <v>20</v>
      </c>
      <c r="D19" s="4" t="s">
        <v>107</v>
      </c>
      <c r="E19" s="4">
        <v>38</v>
      </c>
      <c r="F19" s="4" t="s">
        <v>46</v>
      </c>
      <c r="G19" s="4" t="s">
        <v>15</v>
      </c>
      <c r="H19" s="5"/>
      <c r="I19" s="5"/>
      <c r="J19" s="5" t="s">
        <v>40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20</v>
      </c>
      <c r="D20" s="4" t="s">
        <v>107</v>
      </c>
      <c r="E20" s="4">
        <v>65</v>
      </c>
      <c r="F20" s="4" t="s">
        <v>50</v>
      </c>
      <c r="G20" s="4" t="s">
        <v>16</v>
      </c>
      <c r="H20" s="5" t="s">
        <v>21</v>
      </c>
      <c r="I20" s="5"/>
      <c r="J20" s="5" t="s">
        <v>40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20</v>
      </c>
      <c r="D21" s="4" t="s">
        <v>107</v>
      </c>
      <c r="E21" s="4">
        <v>64</v>
      </c>
      <c r="F21" s="4" t="s">
        <v>52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20</v>
      </c>
      <c r="D22" s="4" t="s">
        <v>107</v>
      </c>
      <c r="E22" s="4">
        <v>67</v>
      </c>
      <c r="F22" s="4" t="s">
        <v>48</v>
      </c>
      <c r="G22" s="4" t="s">
        <v>13</v>
      </c>
      <c r="H22" s="5" t="s">
        <v>26</v>
      </c>
      <c r="I22" s="5"/>
      <c r="J22" s="5" t="s">
        <v>40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20</v>
      </c>
      <c r="D23" s="4" t="s">
        <v>107</v>
      </c>
      <c r="E23" s="4">
        <v>68</v>
      </c>
      <c r="F23" s="4" t="s">
        <v>53</v>
      </c>
      <c r="G23" s="4" t="s">
        <v>27</v>
      </c>
      <c r="H23" s="5"/>
      <c r="I23" s="5"/>
      <c r="J23" s="5" t="s">
        <v>40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20</v>
      </c>
      <c r="D24" s="4" t="s">
        <v>107</v>
      </c>
      <c r="E24" s="4">
        <v>70</v>
      </c>
      <c r="F24" s="4" t="s">
        <v>46</v>
      </c>
      <c r="G24" s="4" t="s">
        <v>28</v>
      </c>
      <c r="H24" s="5" t="s">
        <v>29</v>
      </c>
      <c r="I24" s="5"/>
      <c r="J24" s="5" t="s">
        <v>40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19</v>
      </c>
      <c r="D25" s="4" t="s">
        <v>107</v>
      </c>
      <c r="E25" s="7">
        <v>88</v>
      </c>
      <c r="F25" s="4" t="s">
        <v>46</v>
      </c>
      <c r="G25" s="7" t="s">
        <v>56</v>
      </c>
      <c r="H25" s="8"/>
      <c r="I25" s="8"/>
      <c r="J25" s="8" t="s">
        <v>40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19</v>
      </c>
      <c r="D26" s="4" t="s">
        <v>107</v>
      </c>
      <c r="E26" s="7">
        <v>90</v>
      </c>
      <c r="F26" s="4" t="s">
        <v>46</v>
      </c>
      <c r="G26" s="7" t="s">
        <v>57</v>
      </c>
      <c r="H26" s="8"/>
      <c r="I26" s="8"/>
      <c r="J26" s="8" t="s">
        <v>40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20</v>
      </c>
      <c r="D27" s="4" t="s">
        <v>107</v>
      </c>
      <c r="E27" s="7">
        <v>108</v>
      </c>
      <c r="F27" s="7" t="s">
        <v>73</v>
      </c>
      <c r="G27" s="7" t="s">
        <v>58</v>
      </c>
      <c r="H27" s="12" t="s">
        <v>74</v>
      </c>
      <c r="I27" s="12" t="s">
        <v>74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19</v>
      </c>
      <c r="D28" s="4" t="s">
        <v>107</v>
      </c>
      <c r="E28" s="4">
        <v>102</v>
      </c>
      <c r="F28" s="7" t="s">
        <v>59</v>
      </c>
      <c r="G28" s="7" t="s">
        <v>57</v>
      </c>
      <c r="H28" s="8" t="s">
        <v>21</v>
      </c>
      <c r="I28" s="8"/>
      <c r="J28" s="8" t="s">
        <v>40</v>
      </c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19</v>
      </c>
      <c r="D29" s="4" t="s">
        <v>107</v>
      </c>
      <c r="E29" s="7">
        <v>94</v>
      </c>
      <c r="F29" s="4" t="s">
        <v>46</v>
      </c>
      <c r="G29" s="7" t="s">
        <v>57</v>
      </c>
      <c r="H29" s="12" t="s">
        <v>64</v>
      </c>
      <c r="I29" s="12" t="s">
        <v>63</v>
      </c>
      <c r="J29" s="8" t="s">
        <v>40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20</v>
      </c>
      <c r="D30" s="4" t="s">
        <v>107</v>
      </c>
      <c r="E30" s="7">
        <v>96</v>
      </c>
      <c r="F30" s="7" t="s">
        <v>46</v>
      </c>
      <c r="G30" s="7" t="s">
        <v>15</v>
      </c>
      <c r="H30" s="8"/>
      <c r="I30" s="8"/>
      <c r="J30" s="8" t="s">
        <v>40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72</v>
      </c>
      <c r="D31" s="4" t="s">
        <v>107</v>
      </c>
      <c r="E31" s="7">
        <v>118</v>
      </c>
      <c r="F31" s="4" t="s">
        <v>47</v>
      </c>
      <c r="G31" s="4" t="s">
        <v>11</v>
      </c>
      <c r="H31" s="8" t="s">
        <v>79</v>
      </c>
      <c r="I31" s="12" t="s">
        <v>78</v>
      </c>
      <c r="J31" s="8" t="s">
        <v>40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72</v>
      </c>
      <c r="D32" s="4" t="s">
        <v>107</v>
      </c>
      <c r="E32" s="7">
        <v>129</v>
      </c>
      <c r="F32" s="7" t="s">
        <v>80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72</v>
      </c>
      <c r="D33" s="4" t="s">
        <v>107</v>
      </c>
      <c r="E33" s="7">
        <v>133</v>
      </c>
      <c r="F33" s="7" t="s">
        <v>81</v>
      </c>
      <c r="G33" s="7" t="s">
        <v>11</v>
      </c>
      <c r="H33" s="8"/>
      <c r="I33" s="8"/>
      <c r="J33" s="8" t="s">
        <v>40</v>
      </c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19</v>
      </c>
      <c r="D34" s="4" t="s">
        <v>107</v>
      </c>
      <c r="E34" s="7">
        <v>134</v>
      </c>
      <c r="F34" s="4" t="s">
        <v>50</v>
      </c>
      <c r="G34" s="7" t="s">
        <v>16</v>
      </c>
      <c r="H34" s="8" t="s">
        <v>82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72</v>
      </c>
      <c r="D35" s="4" t="s">
        <v>107</v>
      </c>
      <c r="E35" s="7">
        <v>135</v>
      </c>
      <c r="F35" s="7" t="s">
        <v>53</v>
      </c>
      <c r="G35" s="7" t="s">
        <v>83</v>
      </c>
      <c r="H35" s="8" t="s">
        <v>84</v>
      </c>
      <c r="I35" s="8"/>
      <c r="J35" s="8" t="s">
        <v>40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72</v>
      </c>
      <c r="D36" s="4" t="s">
        <v>107</v>
      </c>
      <c r="E36" s="7">
        <v>136</v>
      </c>
      <c r="F36" s="7" t="s">
        <v>53</v>
      </c>
      <c r="G36" s="7" t="s">
        <v>85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72</v>
      </c>
      <c r="D37" s="4" t="s">
        <v>107</v>
      </c>
      <c r="E37" s="4">
        <v>140</v>
      </c>
      <c r="F37" s="4" t="s">
        <v>53</v>
      </c>
      <c r="G37" s="4" t="s">
        <v>27</v>
      </c>
      <c r="H37" s="5" t="s">
        <v>86</v>
      </c>
      <c r="I37" s="5"/>
      <c r="J37" s="5" t="s">
        <v>40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72</v>
      </c>
      <c r="D38" s="4" t="s">
        <v>107</v>
      </c>
      <c r="E38" s="7">
        <v>141</v>
      </c>
      <c r="F38" s="7" t="s">
        <v>88</v>
      </c>
      <c r="G38" s="7" t="s">
        <v>87</v>
      </c>
      <c r="H38" s="12" t="s">
        <v>89</v>
      </c>
      <c r="I38" s="12" t="s">
        <v>89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72</v>
      </c>
      <c r="D39" s="4" t="s">
        <v>107</v>
      </c>
      <c r="E39" s="7">
        <v>145</v>
      </c>
      <c r="F39" s="7" t="s">
        <v>91</v>
      </c>
      <c r="G39" s="7" t="s">
        <v>92</v>
      </c>
      <c r="H39" s="8"/>
      <c r="I39" s="8"/>
      <c r="J39" s="8" t="s">
        <v>40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72</v>
      </c>
      <c r="D40" s="4" t="s">
        <v>107</v>
      </c>
      <c r="E40" s="7">
        <v>146</v>
      </c>
      <c r="F40" s="7" t="s">
        <v>93</v>
      </c>
      <c r="G40" s="7" t="s">
        <v>87</v>
      </c>
      <c r="H40" s="8"/>
      <c r="I40" s="8" t="s">
        <v>98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72</v>
      </c>
      <c r="D41" s="4" t="s">
        <v>107</v>
      </c>
      <c r="E41" s="7">
        <v>146</v>
      </c>
      <c r="F41" s="7" t="s">
        <v>94</v>
      </c>
      <c r="G41" s="7" t="s">
        <v>87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72</v>
      </c>
      <c r="D42" s="4" t="s">
        <v>107</v>
      </c>
      <c r="E42" s="7">
        <v>148</v>
      </c>
      <c r="F42" s="7" t="s">
        <v>91</v>
      </c>
      <c r="G42" s="7" t="s">
        <v>95</v>
      </c>
      <c r="H42" s="8"/>
      <c r="I42" s="8"/>
      <c r="J42" s="8" t="s">
        <v>40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72</v>
      </c>
      <c r="D43" s="4" t="s">
        <v>107</v>
      </c>
      <c r="E43" s="7">
        <v>154</v>
      </c>
      <c r="F43" s="7" t="s">
        <v>96</v>
      </c>
      <c r="G43" s="7" t="s">
        <v>92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72</v>
      </c>
      <c r="D44" s="4" t="s">
        <v>107</v>
      </c>
      <c r="E44" s="7">
        <v>154</v>
      </c>
      <c r="F44" s="7" t="s">
        <v>97</v>
      </c>
      <c r="G44" s="7" t="s">
        <v>92</v>
      </c>
      <c r="H44" s="8"/>
      <c r="I44" s="8" t="s">
        <v>99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72</v>
      </c>
      <c r="D45" s="4" t="s">
        <v>107</v>
      </c>
      <c r="E45" s="7">
        <v>155</v>
      </c>
      <c r="F45" s="7" t="s">
        <v>102</v>
      </c>
      <c r="G45" s="7" t="s">
        <v>100</v>
      </c>
      <c r="H45" s="12" t="s">
        <v>101</v>
      </c>
      <c r="I45" s="12" t="s">
        <v>101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72</v>
      </c>
      <c r="D46" s="4" t="s">
        <v>107</v>
      </c>
      <c r="E46" s="7">
        <v>156</v>
      </c>
      <c r="F46" s="7" t="s">
        <v>103</v>
      </c>
      <c r="G46" s="7" t="s">
        <v>85</v>
      </c>
      <c r="H46" s="8"/>
      <c r="I46" s="8"/>
      <c r="J46" s="8" t="s">
        <v>40</v>
      </c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72</v>
      </c>
      <c r="D47" s="4" t="s">
        <v>107</v>
      </c>
      <c r="E47" s="7">
        <v>160</v>
      </c>
      <c r="F47" s="7" t="s">
        <v>46</v>
      </c>
      <c r="G47" s="7" t="s">
        <v>106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105</v>
      </c>
      <c r="D48" s="4" t="s">
        <v>107</v>
      </c>
      <c r="E48" s="7">
        <v>165</v>
      </c>
      <c r="F48" s="7" t="s">
        <v>109</v>
      </c>
      <c r="G48" s="7" t="s">
        <v>108</v>
      </c>
      <c r="H48" s="8" t="s">
        <v>110</v>
      </c>
      <c r="I48" s="8" t="s">
        <v>111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105</v>
      </c>
      <c r="D49" s="7" t="s">
        <v>112</v>
      </c>
      <c r="E49" s="7">
        <v>4</v>
      </c>
      <c r="F49" s="7" t="s">
        <v>117</v>
      </c>
      <c r="G49" s="7" t="s">
        <v>113</v>
      </c>
      <c r="H49" s="12" t="s">
        <v>114</v>
      </c>
      <c r="I49" s="12" t="s">
        <v>114</v>
      </c>
      <c r="J49" s="8" t="s">
        <v>40</v>
      </c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#4|R7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#4|R7 5900X (Vermeer)|Asghan|@95W|v0.6.0|4388,11|4868|46,82|103,97</v>
      </c>
    </row>
    <row r="50" spans="2:21" x14ac:dyDescent="0.3">
      <c r="B50" s="6">
        <v>46</v>
      </c>
      <c r="C50" s="7" t="s">
        <v>105</v>
      </c>
      <c r="D50" s="7" t="s">
        <v>112</v>
      </c>
      <c r="E50" s="7">
        <v>5</v>
      </c>
      <c r="F50" s="7" t="s">
        <v>118</v>
      </c>
      <c r="G50" s="7" t="s">
        <v>115</v>
      </c>
      <c r="H50" s="8"/>
      <c r="I50" s="8"/>
      <c r="J50" s="8" t="s">
        <v>40</v>
      </c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105</v>
      </c>
      <c r="D51" s="7" t="s">
        <v>112</v>
      </c>
      <c r="E51" s="7">
        <v>9</v>
      </c>
      <c r="F51" s="7" t="s">
        <v>48</v>
      </c>
      <c r="G51" s="7" t="s">
        <v>116</v>
      </c>
      <c r="H51" s="8" t="s">
        <v>152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105</v>
      </c>
      <c r="D52" s="7" t="s">
        <v>112</v>
      </c>
      <c r="E52" s="7">
        <v>10</v>
      </c>
      <c r="F52" s="7" t="s">
        <v>127</v>
      </c>
      <c r="G52" s="7" t="s">
        <v>119</v>
      </c>
      <c r="H52" s="8" t="s">
        <v>152</v>
      </c>
      <c r="I52" s="8"/>
      <c r="J52" s="8" t="s">
        <v>40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105</v>
      </c>
      <c r="D53" s="7" t="s">
        <v>112</v>
      </c>
      <c r="E53" s="7">
        <v>13</v>
      </c>
      <c r="F53" s="7" t="s">
        <v>48</v>
      </c>
      <c r="G53" s="7" t="s">
        <v>120</v>
      </c>
      <c r="H53" s="12" t="s">
        <v>114</v>
      </c>
      <c r="I53" s="12" t="s">
        <v>114</v>
      </c>
      <c r="J53" s="8" t="s">
        <v>40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105</v>
      </c>
      <c r="D54" s="7" t="s">
        <v>112</v>
      </c>
      <c r="E54" s="7">
        <v>14</v>
      </c>
      <c r="F54" s="7" t="s">
        <v>48</v>
      </c>
      <c r="G54" s="7" t="s">
        <v>121</v>
      </c>
      <c r="H54" s="12" t="s">
        <v>122</v>
      </c>
      <c r="I54" s="12" t="s">
        <v>122</v>
      </c>
      <c r="J54" s="8" t="s">
        <v>40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105</v>
      </c>
      <c r="D55" s="7" t="s">
        <v>112</v>
      </c>
      <c r="E55" s="7">
        <v>20</v>
      </c>
      <c r="F55" s="7" t="s">
        <v>123</v>
      </c>
      <c r="G55" s="7" t="s">
        <v>124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105</v>
      </c>
      <c r="D56" s="7" t="s">
        <v>112</v>
      </c>
      <c r="E56" s="7">
        <v>36</v>
      </c>
      <c r="F56" s="7" t="s">
        <v>125</v>
      </c>
      <c r="G56" s="7" t="s">
        <v>126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105</v>
      </c>
      <c r="D57" s="7" t="s">
        <v>112</v>
      </c>
      <c r="E57" s="7">
        <v>49</v>
      </c>
      <c r="F57" s="7" t="s">
        <v>127</v>
      </c>
      <c r="G57" s="7" t="s">
        <v>113</v>
      </c>
      <c r="H57" s="8" t="s">
        <v>175</v>
      </c>
      <c r="I57" s="8"/>
      <c r="J57" s="8" t="s">
        <v>40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</row>
    <row r="58" spans="2:21" x14ac:dyDescent="0.3">
      <c r="B58" s="6">
        <v>56</v>
      </c>
      <c r="C58" s="7" t="s">
        <v>105</v>
      </c>
      <c r="D58" s="7" t="s">
        <v>112</v>
      </c>
      <c r="E58" s="7">
        <v>57</v>
      </c>
      <c r="F58" s="7" t="s">
        <v>131</v>
      </c>
      <c r="G58" s="7" t="s">
        <v>128</v>
      </c>
      <c r="H58" s="8"/>
      <c r="I58" s="12" t="s">
        <v>129</v>
      </c>
      <c r="J58" s="8" t="s">
        <v>40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105</v>
      </c>
      <c r="D59" s="7" t="s">
        <v>112</v>
      </c>
      <c r="E59" s="7">
        <v>60</v>
      </c>
      <c r="F59" s="7" t="s">
        <v>130</v>
      </c>
      <c r="G59" s="7" t="s">
        <v>128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105</v>
      </c>
      <c r="D60" s="7" t="s">
        <v>112</v>
      </c>
      <c r="E60" s="7">
        <v>60</v>
      </c>
      <c r="F60" s="7" t="s">
        <v>141</v>
      </c>
      <c r="G60" s="7" t="s">
        <v>128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72</v>
      </c>
      <c r="D61" s="7" t="s">
        <v>112</v>
      </c>
      <c r="E61" s="7">
        <v>39</v>
      </c>
      <c r="F61" s="7" t="s">
        <v>142</v>
      </c>
      <c r="G61" s="7" t="s">
        <v>143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105</v>
      </c>
      <c r="D62" s="7" t="s">
        <v>112</v>
      </c>
      <c r="E62" s="7">
        <v>63</v>
      </c>
      <c r="F62" s="7" t="s">
        <v>146</v>
      </c>
      <c r="G62" s="7" t="s">
        <v>147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105</v>
      </c>
      <c r="D63" s="7" t="s">
        <v>112</v>
      </c>
      <c r="E63" s="7">
        <v>83</v>
      </c>
      <c r="F63" s="7" t="s">
        <v>127</v>
      </c>
      <c r="G63" s="7" t="s">
        <v>148</v>
      </c>
      <c r="H63" s="8" t="s">
        <v>152</v>
      </c>
      <c r="I63" s="8"/>
      <c r="J63" s="8" t="s">
        <v>40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105</v>
      </c>
      <c r="D64" s="7" t="s">
        <v>112</v>
      </c>
      <c r="E64" s="7">
        <v>102</v>
      </c>
      <c r="F64" s="7" t="s">
        <v>150</v>
      </c>
      <c r="G64" s="7" t="s">
        <v>149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105</v>
      </c>
      <c r="D65" s="7" t="s">
        <v>112</v>
      </c>
      <c r="E65" s="7">
        <v>102</v>
      </c>
      <c r="F65" s="7" t="s">
        <v>151</v>
      </c>
      <c r="G65" s="7" t="s">
        <v>149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105</v>
      </c>
      <c r="D66" s="7" t="s">
        <v>112</v>
      </c>
      <c r="E66" s="7">
        <v>112</v>
      </c>
      <c r="F66" s="7" t="s">
        <v>48</v>
      </c>
      <c r="G66" s="7" t="s">
        <v>153</v>
      </c>
      <c r="H66" s="8" t="s">
        <v>154</v>
      </c>
      <c r="I66" s="8"/>
      <c r="J66" s="8" t="s">
        <v>40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  <row r="67" spans="2:21" x14ac:dyDescent="0.3">
      <c r="B67" s="6">
        <v>65</v>
      </c>
      <c r="C67" s="7" t="s">
        <v>105</v>
      </c>
      <c r="D67" s="4" t="s">
        <v>107</v>
      </c>
      <c r="E67" s="7">
        <v>190</v>
      </c>
      <c r="F67" s="4" t="s">
        <v>50</v>
      </c>
      <c r="G67" s="7" t="s">
        <v>16</v>
      </c>
      <c r="H67" s="8" t="s">
        <v>22</v>
      </c>
      <c r="I67" s="12" t="s">
        <v>62</v>
      </c>
      <c r="J67" s="8" t="s">
        <v>40</v>
      </c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</row>
    <row r="68" spans="2:21" x14ac:dyDescent="0.3">
      <c r="B68" s="6">
        <v>66</v>
      </c>
      <c r="C68" s="7" t="s">
        <v>145</v>
      </c>
      <c r="D68" s="4" t="s">
        <v>107</v>
      </c>
      <c r="E68" s="7">
        <v>204</v>
      </c>
      <c r="F68" s="7" t="s">
        <v>91</v>
      </c>
      <c r="G68" s="7" t="s">
        <v>95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</row>
    <row r="69" spans="2:21" x14ac:dyDescent="0.3">
      <c r="B69" s="6">
        <v>67</v>
      </c>
      <c r="C69" s="7" t="s">
        <v>145</v>
      </c>
      <c r="D69" s="7" t="s">
        <v>112</v>
      </c>
      <c r="E69" s="7">
        <v>132</v>
      </c>
      <c r="F69" s="7" t="s">
        <v>127</v>
      </c>
      <c r="G69" s="7" t="s">
        <v>119</v>
      </c>
      <c r="H69" s="8" t="s">
        <v>169</v>
      </c>
      <c r="I69" s="8" t="s">
        <v>176</v>
      </c>
      <c r="J69" s="8" t="s">
        <v>40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</row>
    <row r="70" spans="2:21" x14ac:dyDescent="0.3">
      <c r="B70" s="6">
        <v>68</v>
      </c>
      <c r="C70" s="7" t="s">
        <v>105</v>
      </c>
      <c r="D70" s="7" t="s">
        <v>112</v>
      </c>
      <c r="E70" s="7">
        <v>118</v>
      </c>
      <c r="F70" s="7" t="s">
        <v>173</v>
      </c>
      <c r="G70" s="7" t="s">
        <v>170</v>
      </c>
      <c r="H70" s="8" t="s">
        <v>172</v>
      </c>
      <c r="I70" s="8" t="s">
        <v>171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</row>
    <row r="71" spans="2:21" x14ac:dyDescent="0.3">
      <c r="B71" s="6">
        <v>69</v>
      </c>
      <c r="C71" s="7" t="s">
        <v>145</v>
      </c>
      <c r="D71" s="7" t="s">
        <v>112</v>
      </c>
      <c r="E71" s="7">
        <v>137</v>
      </c>
      <c r="F71" s="7" t="s">
        <v>127</v>
      </c>
      <c r="G71" s="7" t="s">
        <v>148</v>
      </c>
      <c r="H71" s="8"/>
      <c r="I71" s="8"/>
      <c r="J71" s="8" t="s">
        <v>40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</row>
    <row r="72" spans="2:21" x14ac:dyDescent="0.3">
      <c r="B72" s="6">
        <v>70</v>
      </c>
      <c r="C72" s="7" t="s">
        <v>145</v>
      </c>
      <c r="D72" s="7" t="s">
        <v>112</v>
      </c>
      <c r="E72" s="7">
        <v>140</v>
      </c>
      <c r="F72" s="7" t="s">
        <v>127</v>
      </c>
      <c r="G72" s="7" t="s">
        <v>113</v>
      </c>
      <c r="H72" s="8" t="s">
        <v>174</v>
      </c>
      <c r="I72" s="8"/>
      <c r="J72" s="8" t="s">
        <v>40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</row>
    <row r="73" spans="2:21" x14ac:dyDescent="0.3">
      <c r="B73" s="6">
        <v>71</v>
      </c>
      <c r="C73" s="7" t="s">
        <v>145</v>
      </c>
      <c r="D73" s="7" t="s">
        <v>112</v>
      </c>
      <c r="E73" s="7">
        <v>143</v>
      </c>
      <c r="F73" s="7" t="s">
        <v>131</v>
      </c>
      <c r="G73" s="7" t="s">
        <v>128</v>
      </c>
      <c r="H73" s="8"/>
      <c r="I73" s="12"/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v>27143.22</v>
      </c>
      <c r="Q73" s="16">
        <v>600.03</v>
      </c>
      <c r="R73" s="16">
        <v>45.24</v>
      </c>
      <c r="S7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Up||v0.7.0|1535|27143,22|600,03|45,24</v>
      </c>
    </row>
    <row r="74" spans="2:21" x14ac:dyDescent="0.3">
      <c r="B74" s="6">
        <v>72</v>
      </c>
      <c r="C74" s="7" t="s">
        <v>145</v>
      </c>
      <c r="D74" s="7" t="s">
        <v>112</v>
      </c>
      <c r="E74" s="7">
        <v>149</v>
      </c>
      <c r="F74" s="7" t="s">
        <v>177</v>
      </c>
      <c r="G74" s="7" t="s">
        <v>178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</row>
    <row r="75" spans="2:21" x14ac:dyDescent="0.3">
      <c r="B75" s="6">
        <v>73</v>
      </c>
      <c r="C75" s="7" t="s">
        <v>145</v>
      </c>
      <c r="D75" s="7" t="s">
        <v>112</v>
      </c>
      <c r="E75" s="7">
        <v>152</v>
      </c>
      <c r="F75" s="7" t="s">
        <v>127</v>
      </c>
      <c r="G75" s="7" t="s">
        <v>178</v>
      </c>
      <c r="H75" s="8" t="s">
        <v>179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</row>
    <row r="76" spans="2:21" x14ac:dyDescent="0.3">
      <c r="B76" s="6">
        <v>74</v>
      </c>
      <c r="C76" s="7" t="s">
        <v>145</v>
      </c>
      <c r="D76" s="4" t="s">
        <v>107</v>
      </c>
      <c r="E76" s="7">
        <v>205</v>
      </c>
      <c r="F76" s="7" t="s">
        <v>81</v>
      </c>
      <c r="G76" s="7" t="s">
        <v>11</v>
      </c>
      <c r="H76" s="8"/>
      <c r="I76" s="8"/>
      <c r="J76" s="8"/>
      <c r="K76" s="16">
        <v>190</v>
      </c>
      <c r="L76" s="23">
        <v>7302.14</v>
      </c>
      <c r="M76" s="16">
        <v>720.78</v>
      </c>
      <c r="N76" s="16">
        <v>10.130000000000001</v>
      </c>
      <c r="O76" s="24">
        <v>2061.89</v>
      </c>
      <c r="P76" s="23">
        <f>10894.91/4</f>
        <v>2723.7275</v>
      </c>
      <c r="Q76" s="16">
        <f>712.25/4</f>
        <v>178.0625</v>
      </c>
      <c r="R76" s="16">
        <v>15.3</v>
      </c>
      <c r="S7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</row>
    <row r="77" spans="2:21" x14ac:dyDescent="0.3">
      <c r="B77" s="6">
        <v>75</v>
      </c>
      <c r="C77" s="7" t="s">
        <v>145</v>
      </c>
      <c r="D77" s="7" t="s">
        <v>107</v>
      </c>
      <c r="E77" s="7">
        <v>212</v>
      </c>
      <c r="F77" s="7" t="s">
        <v>184</v>
      </c>
      <c r="G77" s="7" t="s">
        <v>185</v>
      </c>
      <c r="H77" s="8"/>
      <c r="I77" s="8"/>
      <c r="J77" s="8"/>
      <c r="K77" s="16">
        <v>126.49</v>
      </c>
      <c r="L77" s="23">
        <v>7799</v>
      </c>
      <c r="M77" s="16">
        <v>1013.61</v>
      </c>
      <c r="N77" s="16">
        <v>7.69</v>
      </c>
      <c r="O77" s="24">
        <v>1216.69</v>
      </c>
      <c r="P77" s="23">
        <v>2588</v>
      </c>
      <c r="Q77" s="16">
        <v>317.62</v>
      </c>
      <c r="R77" s="16">
        <v>8.15</v>
      </c>
      <c r="S7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</row>
    <row r="78" spans="2:21" x14ac:dyDescent="0.3">
      <c r="B78" s="6">
        <v>76</v>
      </c>
      <c r="C78" s="7" t="s">
        <v>145</v>
      </c>
      <c r="D78" s="7" t="s">
        <v>112</v>
      </c>
      <c r="E78" s="7">
        <v>173</v>
      </c>
      <c r="F78" s="7" t="s">
        <v>118</v>
      </c>
      <c r="G78" s="7" t="s">
        <v>186</v>
      </c>
      <c r="H78" s="8"/>
      <c r="I78" s="8"/>
      <c r="J78" s="8"/>
      <c r="K78" s="16">
        <v>94.92</v>
      </c>
      <c r="L78" s="23">
        <v>20057.62</v>
      </c>
      <c r="M78" s="16">
        <v>525.22</v>
      </c>
      <c r="N78" s="16">
        <v>38.19</v>
      </c>
      <c r="O78" s="24">
        <v>2098.9899999999998</v>
      </c>
      <c r="P78" s="23">
        <f>46962.81/8</f>
        <v>5870.3512499999997</v>
      </c>
      <c r="Q78" s="16">
        <f>649.26/8</f>
        <v>81.157499999999999</v>
      </c>
      <c r="R78" s="16">
        <v>72.33</v>
      </c>
      <c r="S7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</row>
    <row r="79" spans="2:21" x14ac:dyDescent="0.3">
      <c r="B79" s="6">
        <v>77</v>
      </c>
      <c r="C79" s="7" t="s">
        <v>145</v>
      </c>
      <c r="D79" s="7" t="s">
        <v>107</v>
      </c>
      <c r="E79" s="7">
        <v>234</v>
      </c>
      <c r="F79" s="7" t="s">
        <v>103</v>
      </c>
      <c r="G79" s="7" t="s">
        <v>191</v>
      </c>
      <c r="H79" s="8"/>
      <c r="I79" s="8"/>
      <c r="J79" s="8"/>
      <c r="K79" s="16">
        <v>210.66</v>
      </c>
      <c r="L79" s="23">
        <v>8085</v>
      </c>
      <c r="M79" s="16">
        <v>587.17999999999995</v>
      </c>
      <c r="N79" s="16">
        <v>13.77</v>
      </c>
      <c r="O79" s="24">
        <v>3492.77</v>
      </c>
      <c r="P79" s="23">
        <v>3775</v>
      </c>
      <c r="Q79" s="16">
        <v>75.84</v>
      </c>
      <c r="R79" s="16">
        <v>49.77</v>
      </c>
      <c r="S7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77|3DC #234|R7 5800H (Cezanne)|Fondness||v0.7.0|210,66|8085|587,18|13,77</v>
      </c>
      <c r="U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77|3DC #234|R7 5800H (Cezanne)|Fondness||v0.7.0|3492,77|3775|75,84|49,77</v>
      </c>
    </row>
    <row r="80" spans="2:21" x14ac:dyDescent="0.3">
      <c r="B80" s="6">
        <v>78</v>
      </c>
      <c r="C80" s="7" t="s">
        <v>145</v>
      </c>
      <c r="D80" s="7" t="s">
        <v>107</v>
      </c>
      <c r="E80" s="7">
        <v>241</v>
      </c>
      <c r="F80" s="7" t="s">
        <v>118</v>
      </c>
      <c r="G80" s="7" t="s">
        <v>192</v>
      </c>
      <c r="H80" s="8"/>
      <c r="I80" s="8"/>
      <c r="J80" s="8" t="s">
        <v>40</v>
      </c>
      <c r="K80" s="16">
        <v>78.38</v>
      </c>
      <c r="L80" s="23">
        <v>23969.25</v>
      </c>
      <c r="M80" s="16">
        <v>532.30999999999995</v>
      </c>
      <c r="N80" s="16">
        <v>45.03</v>
      </c>
      <c r="O80" s="24">
        <v>2001.77</v>
      </c>
      <c r="P80" s="23">
        <v>48335.86</v>
      </c>
      <c r="Q80" s="16">
        <v>661.45</v>
      </c>
      <c r="R80" s="16">
        <v>73.08</v>
      </c>
      <c r="S8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78|3DC #241|R5 5600X (Vermeer)|Scoty||v0.7.0|78,38|23969,25|532,31|45,03</v>
      </c>
      <c r="U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78|3DC #241|R5 5600X (Vermeer)|Scoty||v0.7.0|2001,77|48335,86|661,45|73,08</v>
      </c>
    </row>
    <row r="81" spans="2:21" x14ac:dyDescent="0.3">
      <c r="B81" s="6">
        <v>79</v>
      </c>
      <c r="C81" s="7" t="s">
        <v>193</v>
      </c>
      <c r="D81" s="7" t="s">
        <v>107</v>
      </c>
      <c r="E81" s="7">
        <v>242</v>
      </c>
      <c r="F81" s="7" t="s">
        <v>194</v>
      </c>
      <c r="G81" s="7" t="s">
        <v>195</v>
      </c>
      <c r="H81" s="8"/>
      <c r="I81" s="8"/>
      <c r="J81" s="8"/>
      <c r="K81" s="16">
        <v>95.02</v>
      </c>
      <c r="L81" s="23">
        <v>8577.2000000000007</v>
      </c>
      <c r="M81" s="16">
        <v>1227</v>
      </c>
      <c r="N81" s="16">
        <v>6.99</v>
      </c>
      <c r="O81" s="24">
        <v>512.39</v>
      </c>
      <c r="P81" s="23">
        <v>7406.61</v>
      </c>
      <c r="Q81" s="16">
        <v>1054</v>
      </c>
      <c r="R81" s="16">
        <v>7.03</v>
      </c>
      <c r="S8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79|3DC #242|P Silver N6000 (JasperLake)|Tralalak||v0.7.2|95,02|8577,2|1227|6,99</v>
      </c>
      <c r="U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79|3DC #242|P Silver N6000 (JasperLake)|Tralalak||v0.7.2|512,39|7406,61|1054|7,03</v>
      </c>
    </row>
    <row r="82" spans="2:21" x14ac:dyDescent="0.3">
      <c r="B82" s="6">
        <v>80</v>
      </c>
      <c r="C82" s="7" t="s">
        <v>193</v>
      </c>
      <c r="D82" s="7" t="s">
        <v>107</v>
      </c>
      <c r="E82" s="7">
        <v>244</v>
      </c>
      <c r="F82" s="4" t="s">
        <v>197</v>
      </c>
      <c r="G82" s="25" t="s">
        <v>196</v>
      </c>
      <c r="H82" s="8"/>
      <c r="I82" s="8"/>
      <c r="J82" s="8"/>
      <c r="K82" s="16">
        <v>65.849999999999994</v>
      </c>
      <c r="L82" s="23">
        <v>9505</v>
      </c>
      <c r="M82" s="16">
        <v>1597.64</v>
      </c>
      <c r="N82" s="16">
        <v>5.95</v>
      </c>
      <c r="O82" s="24">
        <v>287.18</v>
      </c>
      <c r="P82" s="23">
        <v>4550</v>
      </c>
      <c r="Q82" s="16">
        <v>765.23</v>
      </c>
      <c r="R82" s="16">
        <v>5.95</v>
      </c>
      <c r="S8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80|3DC #244|Celeron N5100 (JasperLake)|y33H@||v0.7.2|65,85|9505|1597,64|5,95</v>
      </c>
      <c r="U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80|3DC #244|Celeron N5100 (JasperLake)|y33H@||v0.7.2|287,18|4550|765,23|5,95</v>
      </c>
    </row>
    <row r="83" spans="2:21" x14ac:dyDescent="0.3">
      <c r="B83" s="6">
        <v>81</v>
      </c>
      <c r="C83" s="7" t="s">
        <v>145</v>
      </c>
      <c r="D83" s="7" t="s">
        <v>112</v>
      </c>
      <c r="E83" s="7">
        <v>178</v>
      </c>
      <c r="F83" s="7" t="s">
        <v>198</v>
      </c>
      <c r="G83" s="7" t="s">
        <v>199</v>
      </c>
      <c r="H83" s="8"/>
      <c r="I83" s="8"/>
      <c r="J83" s="8"/>
      <c r="K83" s="16">
        <v>188.44</v>
      </c>
      <c r="L83" s="23">
        <v>6349.88</v>
      </c>
      <c r="M83" s="16">
        <v>835.72</v>
      </c>
      <c r="N83" s="16">
        <v>7.6</v>
      </c>
      <c r="O83" s="24">
        <v>1513.55</v>
      </c>
      <c r="P83" s="23">
        <v>16300.78</v>
      </c>
      <c r="Q83" s="16">
        <v>648.51</v>
      </c>
      <c r="R83" s="16">
        <v>25.14</v>
      </c>
      <c r="S8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81|CB #178|R3 4300G (Renoir)|Lord Maiki||v0.7.0|188,44|6349,88|835,72|7,6</v>
      </c>
      <c r="U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81|CB #178|R3 4300G (Renoir)|Lord Maiki||v0.7.0|1513,55|16300,78|648,51|25,14</v>
      </c>
    </row>
    <row r="84" spans="2:21" x14ac:dyDescent="0.3">
      <c r="B84" s="6">
        <v>82</v>
      </c>
      <c r="C84" s="7" t="s">
        <v>145</v>
      </c>
      <c r="D84" s="7" t="s">
        <v>112</v>
      </c>
      <c r="E84" s="7">
        <v>181</v>
      </c>
      <c r="F84" s="7" t="s">
        <v>59</v>
      </c>
      <c r="G84" s="7" t="s">
        <v>200</v>
      </c>
      <c r="H84" s="8"/>
      <c r="I84" s="8"/>
      <c r="J84" s="8"/>
      <c r="K84" s="16">
        <v>155.84</v>
      </c>
      <c r="L84" s="23">
        <v>11590</v>
      </c>
      <c r="M84" s="16">
        <v>553.66999999999996</v>
      </c>
      <c r="N84" s="16">
        <v>20.93</v>
      </c>
      <c r="O84" s="24">
        <v>1136.33</v>
      </c>
      <c r="P84" s="23">
        <v>5208</v>
      </c>
      <c r="Q84" s="16">
        <v>168.99</v>
      </c>
      <c r="R84" s="16">
        <v>30.82</v>
      </c>
      <c r="S8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82|CB #181|i7 1165G7 (TigerLake)|mkl1||v0.7.0|155,84|11590|553,67|20,93</v>
      </c>
      <c r="U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82|CB #181|i7 1165G7 (TigerLake)|mkl1||v0.7.0|1136,33|5208|168,99|30,82</v>
      </c>
    </row>
    <row r="85" spans="2:21" x14ac:dyDescent="0.3">
      <c r="B85" s="6">
        <v>83</v>
      </c>
      <c r="C85" s="7" t="s">
        <v>193</v>
      </c>
      <c r="D85" s="7" t="s">
        <v>112</v>
      </c>
      <c r="E85" s="7">
        <v>184</v>
      </c>
      <c r="F85" s="7" t="s">
        <v>206</v>
      </c>
      <c r="G85" s="7" t="s">
        <v>186</v>
      </c>
      <c r="H85" s="8"/>
      <c r="I85" s="8"/>
      <c r="J85" s="8"/>
      <c r="K85" s="16">
        <v>83.47</v>
      </c>
      <c r="L85" s="23">
        <v>20987</v>
      </c>
      <c r="M85" s="16">
        <v>570.83000000000004</v>
      </c>
      <c r="N85" s="16">
        <v>36.770000000000003</v>
      </c>
      <c r="O85" s="24">
        <v>1480.21</v>
      </c>
      <c r="P85" s="23">
        <v>6750</v>
      </c>
      <c r="Q85" s="16">
        <v>100.09</v>
      </c>
      <c r="R85" s="16">
        <v>67.44</v>
      </c>
      <c r="S8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83|CB #184|i5 11500 (Rocket Lake)|Freiheraus||v0.7.2|83,47|20987|570,83|36,77</v>
      </c>
      <c r="U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83|CB #184|i5 11500 (Rocket Lake)|Freiheraus||v0.7.2|1480,21|6750|100,09|67,44</v>
      </c>
    </row>
    <row r="86" spans="2:21" x14ac:dyDescent="0.3">
      <c r="B86" s="6">
        <v>84</v>
      </c>
      <c r="C86" s="7" t="s">
        <v>193</v>
      </c>
      <c r="D86" s="7" t="s">
        <v>107</v>
      </c>
      <c r="E86" s="7">
        <v>257</v>
      </c>
      <c r="F86" s="7" t="s">
        <v>209</v>
      </c>
      <c r="G86" s="7" t="s">
        <v>210</v>
      </c>
      <c r="H86" s="8"/>
      <c r="I86" s="8"/>
      <c r="J86" s="8"/>
      <c r="K86" s="16">
        <v>83.97</v>
      </c>
      <c r="L86" s="23">
        <v>23458.63</v>
      </c>
      <c r="M86" s="16">
        <v>507.64</v>
      </c>
      <c r="N86" s="16">
        <v>46.21</v>
      </c>
      <c r="O86" s="24">
        <v>1887.59</v>
      </c>
      <c r="P86" s="23">
        <f>82414.33/10</f>
        <v>8241.4330000000009</v>
      </c>
      <c r="Q86" s="16">
        <v>642.82000000000005</v>
      </c>
      <c r="R86" s="16">
        <v>128.21</v>
      </c>
      <c r="S8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84|3DC #257|i7 11700K (Rocket Lake)|Triskaine||v0.7.2|83,97|23458,63|507,64|46,21</v>
      </c>
      <c r="U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84|3DC #257|i7 11700K (Rocket Lake)|Triskaine||v0.7.2|1887,59|8241,433|642,82|128,21</v>
      </c>
    </row>
    <row r="87" spans="2:21" x14ac:dyDescent="0.3">
      <c r="B87" s="6">
        <v>85</v>
      </c>
      <c r="C87" s="7" t="s">
        <v>193</v>
      </c>
      <c r="D87" s="7" t="s">
        <v>112</v>
      </c>
      <c r="E87" s="7">
        <v>186</v>
      </c>
      <c r="F87" s="7" t="s">
        <v>211</v>
      </c>
      <c r="G87" s="7" t="s">
        <v>212</v>
      </c>
      <c r="H87" s="12" t="s">
        <v>214</v>
      </c>
      <c r="I87" s="12" t="s">
        <v>213</v>
      </c>
      <c r="J87" s="8"/>
      <c r="K87" s="16">
        <v>106.64</v>
      </c>
      <c r="L87" s="23">
        <v>16480.22</v>
      </c>
      <c r="M87" s="16">
        <v>568.99</v>
      </c>
      <c r="N87" s="16">
        <v>28.96</v>
      </c>
      <c r="O87" s="24">
        <v>1485.51</v>
      </c>
      <c r="P87" s="23">
        <v>6385</v>
      </c>
      <c r="Q87" s="16">
        <v>674.74</v>
      </c>
      <c r="R87" s="16">
        <v>94.63</v>
      </c>
      <c r="S8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85|CB #186|i5 11400F (Rocket Lake)|zymotic|-95mV offset|v0.7.2|106,64|16480,22|568,99|28,96</v>
      </c>
      <c r="U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85|CB #186|i5 11400F (Rocket Lake)|zymotic|-95mV offset|v0.7.2|1485,51|6385|674,74|94,63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  <hyperlink ref="G82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9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132</v>
      </c>
      <c r="C4" s="3">
        <v>16.690000000000001</v>
      </c>
    </row>
    <row r="5" spans="2:3" ht="27" customHeight="1" x14ac:dyDescent="0.3">
      <c r="B5" s="13" t="s">
        <v>77</v>
      </c>
      <c r="C5" s="3">
        <v>17.45</v>
      </c>
    </row>
    <row r="6" spans="2:3" ht="27" customHeight="1" x14ac:dyDescent="0.3">
      <c r="B6" s="13" t="s">
        <v>133</v>
      </c>
      <c r="C6" s="3">
        <v>26.38</v>
      </c>
    </row>
    <row r="7" spans="2:3" ht="27" customHeight="1" x14ac:dyDescent="0.3">
      <c r="B7" s="13" t="s">
        <v>155</v>
      </c>
      <c r="C7" s="3">
        <v>28.37</v>
      </c>
    </row>
    <row r="8" spans="2:3" ht="27" customHeight="1" x14ac:dyDescent="0.3">
      <c r="B8" s="13" t="s">
        <v>65</v>
      </c>
      <c r="C8" s="3">
        <v>31.1</v>
      </c>
    </row>
    <row r="9" spans="2:3" ht="27" customHeight="1" x14ac:dyDescent="0.3">
      <c r="B9" s="13" t="s">
        <v>156</v>
      </c>
      <c r="C9" s="3">
        <v>35.72</v>
      </c>
    </row>
    <row r="10" spans="2:3" ht="27" customHeight="1" x14ac:dyDescent="0.3">
      <c r="B10" s="13" t="s">
        <v>157</v>
      </c>
      <c r="C10" s="3">
        <v>37.380000000000003</v>
      </c>
    </row>
    <row r="11" spans="2:3" ht="27" customHeight="1" x14ac:dyDescent="0.3">
      <c r="B11" s="13" t="s">
        <v>158</v>
      </c>
      <c r="C11" s="3">
        <v>40.92</v>
      </c>
    </row>
    <row r="12" spans="2:3" ht="27" customHeight="1" x14ac:dyDescent="0.3">
      <c r="B12" s="13" t="s">
        <v>144</v>
      </c>
      <c r="C12" s="3">
        <v>41.74</v>
      </c>
    </row>
    <row r="13" spans="2:3" ht="27" customHeight="1" x14ac:dyDescent="0.3">
      <c r="B13" s="13" t="s">
        <v>66</v>
      </c>
      <c r="C13" s="3">
        <v>45.76</v>
      </c>
    </row>
    <row r="14" spans="2:3" ht="27" customHeight="1" x14ac:dyDescent="0.3">
      <c r="B14" s="13" t="s">
        <v>180</v>
      </c>
      <c r="C14" s="3">
        <v>50.22</v>
      </c>
    </row>
    <row r="15" spans="2:3" ht="27" customHeight="1" x14ac:dyDescent="0.3">
      <c r="B15" s="13" t="s">
        <v>134</v>
      </c>
      <c r="C15" s="3">
        <v>54.74</v>
      </c>
    </row>
    <row r="16" spans="2:3" ht="27" customHeight="1" x14ac:dyDescent="0.3">
      <c r="B16" s="13" t="s">
        <v>135</v>
      </c>
      <c r="C16" s="3">
        <v>55.06</v>
      </c>
    </row>
    <row r="17" spans="2:3" ht="27" customHeight="1" x14ac:dyDescent="0.3">
      <c r="B17" s="13" t="s">
        <v>136</v>
      </c>
      <c r="C17" s="3">
        <v>58.25</v>
      </c>
    </row>
    <row r="18" spans="2:3" ht="27" customHeight="1" x14ac:dyDescent="0.3">
      <c r="B18" s="13" t="s">
        <v>159</v>
      </c>
      <c r="C18" s="3">
        <v>58.95</v>
      </c>
    </row>
    <row r="19" spans="2:3" ht="27" customHeight="1" x14ac:dyDescent="0.3">
      <c r="B19" s="13" t="s">
        <v>137</v>
      </c>
      <c r="C19" s="3">
        <v>61.55</v>
      </c>
    </row>
    <row r="20" spans="2:3" ht="27" customHeight="1" x14ac:dyDescent="0.3">
      <c r="B20" s="13" t="s">
        <v>201</v>
      </c>
      <c r="C20" s="3">
        <v>65.849999999999994</v>
      </c>
    </row>
    <row r="21" spans="2:3" ht="27" customHeight="1" x14ac:dyDescent="0.3">
      <c r="B21" s="13" t="s">
        <v>138</v>
      </c>
      <c r="C21" s="3">
        <v>74.44</v>
      </c>
    </row>
    <row r="22" spans="2:3" ht="27" customHeight="1" x14ac:dyDescent="0.3">
      <c r="B22" s="13" t="s">
        <v>139</v>
      </c>
      <c r="C22" s="3">
        <v>75.569999999999993</v>
      </c>
    </row>
    <row r="23" spans="2:3" ht="27" customHeight="1" x14ac:dyDescent="0.3">
      <c r="B23" s="13" t="s">
        <v>181</v>
      </c>
      <c r="C23" s="3">
        <v>77.22</v>
      </c>
    </row>
    <row r="24" spans="2:3" ht="27" customHeight="1" x14ac:dyDescent="0.3">
      <c r="B24" s="13" t="s">
        <v>182</v>
      </c>
      <c r="C24" s="3">
        <v>78.09</v>
      </c>
    </row>
    <row r="25" spans="2:3" ht="27" customHeight="1" x14ac:dyDescent="0.3">
      <c r="B25" s="13" t="s">
        <v>207</v>
      </c>
      <c r="C25" s="3">
        <v>83.47</v>
      </c>
    </row>
    <row r="26" spans="2:3" ht="27" customHeight="1" x14ac:dyDescent="0.3">
      <c r="B26" s="13" t="s">
        <v>140</v>
      </c>
      <c r="C26" s="3">
        <v>83.49</v>
      </c>
    </row>
    <row r="27" spans="2:3" ht="27" customHeight="1" x14ac:dyDescent="0.3">
      <c r="B27" s="13" t="s">
        <v>215</v>
      </c>
      <c r="C27" s="3">
        <v>83.97</v>
      </c>
    </row>
    <row r="28" spans="2:3" ht="27" customHeight="1" x14ac:dyDescent="0.3">
      <c r="B28" s="13" t="s">
        <v>67</v>
      </c>
      <c r="C28" s="3">
        <v>88.24</v>
      </c>
    </row>
    <row r="29" spans="2:3" ht="27" customHeight="1" x14ac:dyDescent="0.3">
      <c r="B29" s="13" t="s">
        <v>187</v>
      </c>
      <c r="C29" s="3">
        <v>94.92</v>
      </c>
    </row>
    <row r="30" spans="2:3" ht="27" customHeight="1" x14ac:dyDescent="0.3">
      <c r="B30" s="13" t="s">
        <v>202</v>
      </c>
      <c r="C30" s="3">
        <v>95.02</v>
      </c>
    </row>
    <row r="31" spans="2:3" ht="27" customHeight="1" x14ac:dyDescent="0.3">
      <c r="B31" s="13" t="s">
        <v>160</v>
      </c>
      <c r="C31" s="3">
        <v>101.29</v>
      </c>
    </row>
    <row r="32" spans="2:3" ht="27" customHeight="1" x14ac:dyDescent="0.3">
      <c r="B32" s="13" t="s">
        <v>216</v>
      </c>
      <c r="C32" s="3">
        <v>106.64</v>
      </c>
    </row>
    <row r="33" spans="2:3" ht="27" customHeight="1" x14ac:dyDescent="0.3">
      <c r="B33" s="13" t="s">
        <v>161</v>
      </c>
      <c r="C33" s="3">
        <v>107.39</v>
      </c>
    </row>
    <row r="34" spans="2:3" ht="27" customHeight="1" x14ac:dyDescent="0.3">
      <c r="B34" s="13" t="s">
        <v>208</v>
      </c>
      <c r="C34" s="3">
        <v>111.07</v>
      </c>
    </row>
    <row r="35" spans="2:3" ht="27" customHeight="1" x14ac:dyDescent="0.3">
      <c r="B35" s="13" t="s">
        <v>162</v>
      </c>
      <c r="C35" s="3">
        <v>112.03</v>
      </c>
    </row>
    <row r="36" spans="2:3" ht="27" customHeight="1" x14ac:dyDescent="0.3">
      <c r="B36" s="13" t="s">
        <v>188</v>
      </c>
      <c r="C36" s="3">
        <v>126.49</v>
      </c>
    </row>
    <row r="37" spans="2:3" ht="27" customHeight="1" x14ac:dyDescent="0.3">
      <c r="B37" s="13" t="s">
        <v>68</v>
      </c>
      <c r="C37" s="3">
        <v>127.76</v>
      </c>
    </row>
    <row r="38" spans="2:3" ht="27" customHeight="1" x14ac:dyDescent="0.3">
      <c r="B38" s="13" t="s">
        <v>69</v>
      </c>
      <c r="C38" s="3">
        <v>137.88</v>
      </c>
    </row>
    <row r="39" spans="2:3" ht="27" customHeight="1" x14ac:dyDescent="0.3">
      <c r="B39" s="13" t="s">
        <v>163</v>
      </c>
      <c r="C39" s="3">
        <v>143.16999999999999</v>
      </c>
    </row>
    <row r="40" spans="2:3" ht="27" customHeight="1" x14ac:dyDescent="0.3">
      <c r="B40" s="13" t="s">
        <v>70</v>
      </c>
      <c r="C40" s="3">
        <v>146.74</v>
      </c>
    </row>
    <row r="41" spans="2:3" ht="27" customHeight="1" x14ac:dyDescent="0.3">
      <c r="B41" s="13" t="s">
        <v>183</v>
      </c>
      <c r="C41" s="3">
        <v>147.47999999999999</v>
      </c>
    </row>
    <row r="42" spans="2:3" ht="27" customHeight="1" x14ac:dyDescent="0.3">
      <c r="B42" s="13" t="s">
        <v>71</v>
      </c>
      <c r="C42" s="3">
        <v>153.88</v>
      </c>
    </row>
    <row r="43" spans="2:3" ht="27" customHeight="1" x14ac:dyDescent="0.3">
      <c r="B43" s="13" t="s">
        <v>203</v>
      </c>
      <c r="C43" s="3">
        <v>155.84</v>
      </c>
    </row>
    <row r="44" spans="2:3" ht="27" customHeight="1" x14ac:dyDescent="0.3">
      <c r="B44" s="13" t="s">
        <v>164</v>
      </c>
      <c r="C44" s="3">
        <v>158.59</v>
      </c>
    </row>
    <row r="45" spans="2:3" ht="27" customHeight="1" x14ac:dyDescent="0.3">
      <c r="B45" s="13" t="s">
        <v>204</v>
      </c>
      <c r="C45" s="3">
        <v>188.44</v>
      </c>
    </row>
    <row r="46" spans="2:3" ht="27" customHeight="1" x14ac:dyDescent="0.3">
      <c r="B46" s="13" t="s">
        <v>189</v>
      </c>
      <c r="C46" s="3">
        <v>190</v>
      </c>
    </row>
    <row r="47" spans="2:3" ht="27" customHeight="1" x14ac:dyDescent="0.3">
      <c r="B47" s="13" t="s">
        <v>205</v>
      </c>
      <c r="C47" s="3">
        <v>210.66</v>
      </c>
    </row>
    <row r="48" spans="2:3" ht="27" customHeight="1" x14ac:dyDescent="0.3">
      <c r="B48" s="13" t="s">
        <v>90</v>
      </c>
      <c r="C48" s="3">
        <v>216.08</v>
      </c>
    </row>
    <row r="49" spans="2:3" ht="27" customHeight="1" x14ac:dyDescent="0.3">
      <c r="B49" s="13" t="s">
        <v>9</v>
      </c>
      <c r="C49" s="3">
        <v>4201.99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9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13" t="s">
        <v>77</v>
      </c>
      <c r="C4" s="1">
        <v>55373</v>
      </c>
    </row>
    <row r="5" spans="2:3" ht="27" customHeight="1" x14ac:dyDescent="0.3">
      <c r="B5" s="13" t="s">
        <v>133</v>
      </c>
      <c r="C5" s="1">
        <v>38525</v>
      </c>
    </row>
    <row r="6" spans="2:3" ht="27" customHeight="1" x14ac:dyDescent="0.3">
      <c r="B6" s="13" t="s">
        <v>65</v>
      </c>
      <c r="C6" s="1">
        <v>32204</v>
      </c>
    </row>
    <row r="7" spans="2:3" ht="27" customHeight="1" x14ac:dyDescent="0.3">
      <c r="B7" s="13" t="s">
        <v>66</v>
      </c>
      <c r="C7" s="1">
        <v>32112</v>
      </c>
    </row>
    <row r="8" spans="2:3" ht="27" customHeight="1" x14ac:dyDescent="0.3">
      <c r="B8" s="13" t="s">
        <v>144</v>
      </c>
      <c r="C8" s="1">
        <v>30535</v>
      </c>
    </row>
    <row r="9" spans="2:3" ht="27" customHeight="1" x14ac:dyDescent="0.3">
      <c r="B9" s="13" t="s">
        <v>155</v>
      </c>
      <c r="C9" s="1">
        <v>30292</v>
      </c>
    </row>
    <row r="10" spans="2:3" ht="27" customHeight="1" x14ac:dyDescent="0.3">
      <c r="B10" s="13" t="s">
        <v>136</v>
      </c>
      <c r="C10" s="1">
        <v>27864</v>
      </c>
    </row>
    <row r="11" spans="2:3" ht="27" customHeight="1" x14ac:dyDescent="0.3">
      <c r="B11" s="13" t="s">
        <v>156</v>
      </c>
      <c r="C11" s="1">
        <v>27072.99</v>
      </c>
    </row>
    <row r="12" spans="2:3" ht="27" customHeight="1" x14ac:dyDescent="0.3">
      <c r="B12" s="13" t="s">
        <v>138</v>
      </c>
      <c r="C12" s="1">
        <v>26935</v>
      </c>
    </row>
    <row r="13" spans="2:3" ht="27" customHeight="1" x14ac:dyDescent="0.3">
      <c r="B13" s="13" t="s">
        <v>180</v>
      </c>
      <c r="C13" s="1">
        <v>25952</v>
      </c>
    </row>
    <row r="14" spans="2:3" ht="27" customHeight="1" x14ac:dyDescent="0.3">
      <c r="B14" s="13" t="s">
        <v>137</v>
      </c>
      <c r="C14" s="1">
        <v>25887</v>
      </c>
    </row>
    <row r="15" spans="2:3" ht="27" customHeight="1" x14ac:dyDescent="0.3">
      <c r="B15" s="13" t="s">
        <v>139</v>
      </c>
      <c r="C15" s="1">
        <v>25543</v>
      </c>
    </row>
    <row r="16" spans="2:3" ht="27" customHeight="1" x14ac:dyDescent="0.3">
      <c r="B16" s="13" t="s">
        <v>181</v>
      </c>
      <c r="C16" s="1">
        <v>24558</v>
      </c>
    </row>
    <row r="17" spans="2:3" ht="27" customHeight="1" x14ac:dyDescent="0.3">
      <c r="B17" s="13" t="s">
        <v>158</v>
      </c>
      <c r="C17" s="1">
        <v>24128.5</v>
      </c>
    </row>
    <row r="18" spans="2:3" ht="27" customHeight="1" x14ac:dyDescent="0.3">
      <c r="B18" s="13" t="s">
        <v>215</v>
      </c>
      <c r="C18" s="1">
        <v>23458.63</v>
      </c>
    </row>
    <row r="19" spans="2:3" ht="27" customHeight="1" x14ac:dyDescent="0.3">
      <c r="B19" s="13" t="s">
        <v>207</v>
      </c>
      <c r="C19" s="1">
        <v>20987</v>
      </c>
    </row>
    <row r="20" spans="2:3" ht="27" customHeight="1" x14ac:dyDescent="0.3">
      <c r="B20" s="13" t="s">
        <v>134</v>
      </c>
      <c r="C20" s="1">
        <v>20650</v>
      </c>
    </row>
    <row r="21" spans="2:3" ht="27" customHeight="1" x14ac:dyDescent="0.3">
      <c r="B21" s="13" t="s">
        <v>135</v>
      </c>
      <c r="C21" s="1">
        <v>20078</v>
      </c>
    </row>
    <row r="22" spans="2:3" ht="27" customHeight="1" x14ac:dyDescent="0.3">
      <c r="B22" s="13" t="s">
        <v>187</v>
      </c>
      <c r="C22" s="1">
        <v>20057.62</v>
      </c>
    </row>
    <row r="23" spans="2:3" ht="27" customHeight="1" x14ac:dyDescent="0.3">
      <c r="B23" s="13" t="s">
        <v>157</v>
      </c>
      <c r="C23" s="1">
        <v>18966</v>
      </c>
    </row>
    <row r="24" spans="2:3" ht="27" customHeight="1" x14ac:dyDescent="0.3">
      <c r="B24" s="13" t="s">
        <v>132</v>
      </c>
      <c r="C24" s="1">
        <v>18192</v>
      </c>
    </row>
    <row r="25" spans="2:3" ht="27" customHeight="1" x14ac:dyDescent="0.3">
      <c r="B25" s="13" t="s">
        <v>216</v>
      </c>
      <c r="C25" s="1">
        <v>16480.22</v>
      </c>
    </row>
    <row r="26" spans="2:3" ht="27" customHeight="1" x14ac:dyDescent="0.3">
      <c r="B26" s="13" t="s">
        <v>160</v>
      </c>
      <c r="C26" s="1">
        <v>15775</v>
      </c>
    </row>
    <row r="27" spans="2:3" ht="27" customHeight="1" x14ac:dyDescent="0.3">
      <c r="B27" s="13" t="s">
        <v>182</v>
      </c>
      <c r="C27" s="1">
        <v>13745</v>
      </c>
    </row>
    <row r="28" spans="2:3" ht="27" customHeight="1" x14ac:dyDescent="0.3">
      <c r="B28" s="13" t="s">
        <v>159</v>
      </c>
      <c r="C28" s="1">
        <v>13379.46</v>
      </c>
    </row>
    <row r="29" spans="2:3" ht="27" customHeight="1" x14ac:dyDescent="0.3">
      <c r="B29" s="13" t="s">
        <v>208</v>
      </c>
      <c r="C29" s="1">
        <v>13062.5</v>
      </c>
    </row>
    <row r="30" spans="2:3" ht="27" customHeight="1" x14ac:dyDescent="0.3">
      <c r="B30" s="13" t="s">
        <v>183</v>
      </c>
      <c r="C30" s="1">
        <v>12519</v>
      </c>
    </row>
    <row r="31" spans="2:3" ht="27" customHeight="1" x14ac:dyDescent="0.3">
      <c r="B31" s="13" t="s">
        <v>67</v>
      </c>
      <c r="C31" s="1">
        <v>11657</v>
      </c>
    </row>
    <row r="32" spans="2:3" ht="27" customHeight="1" x14ac:dyDescent="0.3">
      <c r="B32" s="13" t="s">
        <v>203</v>
      </c>
      <c r="C32" s="1">
        <v>11590</v>
      </c>
    </row>
    <row r="33" spans="2:3" ht="27" customHeight="1" x14ac:dyDescent="0.3">
      <c r="B33" s="13" t="s">
        <v>140</v>
      </c>
      <c r="C33" s="1">
        <v>11096</v>
      </c>
    </row>
    <row r="34" spans="2:3" ht="27" customHeight="1" x14ac:dyDescent="0.3">
      <c r="B34" s="13" t="s">
        <v>70</v>
      </c>
      <c r="C34" s="1">
        <v>10450</v>
      </c>
    </row>
    <row r="35" spans="2:3" ht="27" customHeight="1" x14ac:dyDescent="0.3">
      <c r="B35" s="13" t="s">
        <v>163</v>
      </c>
      <c r="C35" s="1">
        <v>10432</v>
      </c>
    </row>
    <row r="36" spans="2:3" ht="27" customHeight="1" x14ac:dyDescent="0.3">
      <c r="B36" s="13" t="s">
        <v>69</v>
      </c>
      <c r="C36" s="1">
        <v>10396</v>
      </c>
    </row>
    <row r="37" spans="2:3" ht="27" customHeight="1" x14ac:dyDescent="0.3">
      <c r="B37" s="13" t="s">
        <v>161</v>
      </c>
      <c r="C37" s="1">
        <v>10395</v>
      </c>
    </row>
    <row r="38" spans="2:3" ht="27" customHeight="1" x14ac:dyDescent="0.3">
      <c r="B38" s="13" t="s">
        <v>71</v>
      </c>
      <c r="C38" s="1">
        <v>10352</v>
      </c>
    </row>
    <row r="39" spans="2:3" ht="27" customHeight="1" x14ac:dyDescent="0.3">
      <c r="B39" s="13" t="s">
        <v>68</v>
      </c>
      <c r="C39" s="1">
        <v>9839</v>
      </c>
    </row>
    <row r="40" spans="2:3" ht="27" customHeight="1" x14ac:dyDescent="0.3">
      <c r="B40" s="13" t="s">
        <v>201</v>
      </c>
      <c r="C40" s="1">
        <v>9505</v>
      </c>
    </row>
    <row r="41" spans="2:3" ht="27" customHeight="1" x14ac:dyDescent="0.3">
      <c r="B41" s="13" t="s">
        <v>202</v>
      </c>
      <c r="C41" s="1">
        <v>8577.2000000000007</v>
      </c>
    </row>
    <row r="42" spans="2:3" ht="27" customHeight="1" x14ac:dyDescent="0.3">
      <c r="B42" s="13" t="s">
        <v>164</v>
      </c>
      <c r="C42" s="1">
        <v>8278</v>
      </c>
    </row>
    <row r="43" spans="2:3" ht="27" customHeight="1" x14ac:dyDescent="0.3">
      <c r="B43" s="13" t="s">
        <v>205</v>
      </c>
      <c r="C43" s="1">
        <v>8085</v>
      </c>
    </row>
    <row r="44" spans="2:3" ht="27" customHeight="1" x14ac:dyDescent="0.3">
      <c r="B44" s="13" t="s">
        <v>188</v>
      </c>
      <c r="C44" s="1">
        <v>7799</v>
      </c>
    </row>
    <row r="45" spans="2:3" ht="27" customHeight="1" x14ac:dyDescent="0.3">
      <c r="B45" s="13" t="s">
        <v>90</v>
      </c>
      <c r="C45" s="1">
        <v>7445</v>
      </c>
    </row>
    <row r="46" spans="2:3" ht="27" customHeight="1" x14ac:dyDescent="0.3">
      <c r="B46" s="13" t="s">
        <v>189</v>
      </c>
      <c r="C46" s="1">
        <v>7302.14</v>
      </c>
    </row>
    <row r="47" spans="2:3" ht="27" customHeight="1" x14ac:dyDescent="0.3">
      <c r="B47" s="13" t="s">
        <v>162</v>
      </c>
      <c r="C47" s="1">
        <v>6987</v>
      </c>
    </row>
    <row r="48" spans="2:3" ht="27" customHeight="1" x14ac:dyDescent="0.3">
      <c r="B48" s="13" t="s">
        <v>204</v>
      </c>
      <c r="C48" s="1">
        <v>6349.88</v>
      </c>
    </row>
    <row r="49" spans="2:3" ht="27" customHeight="1" x14ac:dyDescent="0.3">
      <c r="B49" s="13" t="s">
        <v>9</v>
      </c>
      <c r="C49" s="1">
        <v>820867.1399999999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42B7-02AB-4856-A16B-BE715E441EF8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9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132</v>
      </c>
      <c r="C4" s="3">
        <v>35.61</v>
      </c>
    </row>
    <row r="5" spans="2:3" ht="27" customHeight="1" x14ac:dyDescent="0.3">
      <c r="B5" s="13" t="s">
        <v>157</v>
      </c>
      <c r="C5" s="3">
        <v>177.27</v>
      </c>
    </row>
    <row r="6" spans="2:3" ht="27" customHeight="1" x14ac:dyDescent="0.3">
      <c r="B6" s="13" t="s">
        <v>159</v>
      </c>
      <c r="C6" s="3">
        <v>184.8</v>
      </c>
    </row>
    <row r="7" spans="2:3" ht="27" customHeight="1" x14ac:dyDescent="0.3">
      <c r="B7" s="13" t="s">
        <v>155</v>
      </c>
      <c r="C7" s="3">
        <v>226.44</v>
      </c>
    </row>
    <row r="8" spans="2:3" ht="27" customHeight="1" x14ac:dyDescent="0.3">
      <c r="B8" s="13" t="s">
        <v>77</v>
      </c>
      <c r="C8" s="3">
        <v>237.59</v>
      </c>
    </row>
    <row r="9" spans="2:3" ht="27" customHeight="1" x14ac:dyDescent="0.3">
      <c r="B9" s="13" t="s">
        <v>65</v>
      </c>
      <c r="C9" s="3">
        <v>262.60000000000002</v>
      </c>
    </row>
    <row r="10" spans="2:3" ht="27" customHeight="1" x14ac:dyDescent="0.3">
      <c r="B10" s="13" t="s">
        <v>133</v>
      </c>
      <c r="C10" s="3">
        <v>269.61</v>
      </c>
    </row>
    <row r="11" spans="2:3" ht="27" customHeight="1" x14ac:dyDescent="0.3">
      <c r="B11" s="13" t="s">
        <v>201</v>
      </c>
      <c r="C11" s="3">
        <v>287.18</v>
      </c>
    </row>
    <row r="12" spans="2:3" ht="27" customHeight="1" x14ac:dyDescent="0.3">
      <c r="B12" s="13" t="s">
        <v>134</v>
      </c>
      <c r="C12" s="3">
        <v>336.42</v>
      </c>
    </row>
    <row r="13" spans="2:3" ht="27" customHeight="1" x14ac:dyDescent="0.3">
      <c r="B13" s="13" t="s">
        <v>140</v>
      </c>
      <c r="C13" s="3">
        <v>384.59</v>
      </c>
    </row>
    <row r="14" spans="2:3" ht="27" customHeight="1" x14ac:dyDescent="0.3">
      <c r="B14" s="13" t="s">
        <v>162</v>
      </c>
      <c r="C14" s="3">
        <v>388.05</v>
      </c>
    </row>
    <row r="15" spans="2:3" ht="27" customHeight="1" x14ac:dyDescent="0.3">
      <c r="B15" s="13" t="s">
        <v>156</v>
      </c>
      <c r="C15" s="3">
        <v>447.21</v>
      </c>
    </row>
    <row r="16" spans="2:3" ht="27" customHeight="1" x14ac:dyDescent="0.3">
      <c r="B16" s="13" t="s">
        <v>158</v>
      </c>
      <c r="C16" s="3">
        <v>451.85</v>
      </c>
    </row>
    <row r="17" spans="2:3" ht="27" customHeight="1" x14ac:dyDescent="0.3">
      <c r="B17" s="13" t="s">
        <v>202</v>
      </c>
      <c r="C17" s="3">
        <v>512.39</v>
      </c>
    </row>
    <row r="18" spans="2:3" ht="27" customHeight="1" x14ac:dyDescent="0.3">
      <c r="B18" s="13" t="s">
        <v>135</v>
      </c>
      <c r="C18" s="3">
        <v>560.07000000000005</v>
      </c>
    </row>
    <row r="19" spans="2:3" ht="27" customHeight="1" x14ac:dyDescent="0.3">
      <c r="B19" s="13" t="s">
        <v>182</v>
      </c>
      <c r="C19" s="3">
        <v>590.89</v>
      </c>
    </row>
    <row r="20" spans="2:3" ht="27" customHeight="1" x14ac:dyDescent="0.3">
      <c r="B20" s="13" t="s">
        <v>67</v>
      </c>
      <c r="C20" s="3">
        <v>656.66</v>
      </c>
    </row>
    <row r="21" spans="2:3" ht="27" customHeight="1" x14ac:dyDescent="0.3">
      <c r="B21" s="13" t="s">
        <v>136</v>
      </c>
      <c r="C21" s="3">
        <v>739.31</v>
      </c>
    </row>
    <row r="22" spans="2:3" ht="27" customHeight="1" x14ac:dyDescent="0.3">
      <c r="B22" s="13" t="s">
        <v>144</v>
      </c>
      <c r="C22" s="3">
        <v>768.82</v>
      </c>
    </row>
    <row r="23" spans="2:3" ht="27" customHeight="1" x14ac:dyDescent="0.3">
      <c r="B23" s="13" t="s">
        <v>161</v>
      </c>
      <c r="C23" s="3">
        <v>838.17</v>
      </c>
    </row>
    <row r="24" spans="2:3" ht="27" customHeight="1" x14ac:dyDescent="0.3">
      <c r="B24" s="13" t="s">
        <v>68</v>
      </c>
      <c r="C24" s="3">
        <v>885.22</v>
      </c>
    </row>
    <row r="25" spans="2:3" ht="27" customHeight="1" x14ac:dyDescent="0.3">
      <c r="B25" s="13" t="s">
        <v>137</v>
      </c>
      <c r="C25" s="3">
        <v>925.56</v>
      </c>
    </row>
    <row r="26" spans="2:3" ht="27" customHeight="1" x14ac:dyDescent="0.3">
      <c r="B26" s="13" t="s">
        <v>203</v>
      </c>
      <c r="C26" s="3">
        <v>1136.33</v>
      </c>
    </row>
    <row r="27" spans="2:3" ht="27" customHeight="1" x14ac:dyDescent="0.3">
      <c r="B27" s="13" t="s">
        <v>188</v>
      </c>
      <c r="C27" s="3">
        <v>1216.69</v>
      </c>
    </row>
    <row r="28" spans="2:3" ht="27" customHeight="1" x14ac:dyDescent="0.3">
      <c r="B28" s="13" t="s">
        <v>66</v>
      </c>
      <c r="C28" s="3">
        <v>1386.39</v>
      </c>
    </row>
    <row r="29" spans="2:3" ht="27" customHeight="1" x14ac:dyDescent="0.3">
      <c r="B29" s="13" t="s">
        <v>207</v>
      </c>
      <c r="C29" s="3">
        <v>1480.21</v>
      </c>
    </row>
    <row r="30" spans="2:3" ht="27" customHeight="1" x14ac:dyDescent="0.3">
      <c r="B30" s="13" t="s">
        <v>216</v>
      </c>
      <c r="C30" s="3">
        <v>1485.51</v>
      </c>
    </row>
    <row r="31" spans="2:3" ht="27" customHeight="1" x14ac:dyDescent="0.3">
      <c r="B31" s="13" t="s">
        <v>180</v>
      </c>
      <c r="C31" s="3">
        <v>1502.87</v>
      </c>
    </row>
    <row r="32" spans="2:3" ht="27" customHeight="1" x14ac:dyDescent="0.3">
      <c r="B32" s="13" t="s">
        <v>204</v>
      </c>
      <c r="C32" s="3">
        <v>1513.55</v>
      </c>
    </row>
    <row r="33" spans="2:3" ht="27" customHeight="1" x14ac:dyDescent="0.3">
      <c r="B33" s="13" t="s">
        <v>208</v>
      </c>
      <c r="C33" s="3">
        <v>1535</v>
      </c>
    </row>
    <row r="34" spans="2:3" ht="27" customHeight="1" x14ac:dyDescent="0.3">
      <c r="B34" s="13" t="s">
        <v>70</v>
      </c>
      <c r="C34" s="3">
        <v>1818.77</v>
      </c>
    </row>
    <row r="35" spans="2:3" ht="27" customHeight="1" x14ac:dyDescent="0.3">
      <c r="B35" s="13" t="s">
        <v>164</v>
      </c>
      <c r="C35" s="3">
        <v>1878.68</v>
      </c>
    </row>
    <row r="36" spans="2:3" ht="27" customHeight="1" x14ac:dyDescent="0.3">
      <c r="B36" s="13" t="s">
        <v>215</v>
      </c>
      <c r="C36" s="3">
        <v>1887.59</v>
      </c>
    </row>
    <row r="37" spans="2:3" ht="27" customHeight="1" x14ac:dyDescent="0.3">
      <c r="B37" s="13" t="s">
        <v>189</v>
      </c>
      <c r="C37" s="3">
        <v>2061.89</v>
      </c>
    </row>
    <row r="38" spans="2:3" ht="27" customHeight="1" x14ac:dyDescent="0.3">
      <c r="B38" s="13" t="s">
        <v>187</v>
      </c>
      <c r="C38" s="3">
        <v>2098.9899999999998</v>
      </c>
    </row>
    <row r="39" spans="2:3" ht="27" customHeight="1" x14ac:dyDescent="0.3">
      <c r="B39" s="13" t="s">
        <v>181</v>
      </c>
      <c r="C39" s="3">
        <v>2341.54</v>
      </c>
    </row>
    <row r="40" spans="2:3" ht="27" customHeight="1" x14ac:dyDescent="0.3">
      <c r="B40" s="13" t="s">
        <v>183</v>
      </c>
      <c r="C40" s="3">
        <v>2564.7600000000002</v>
      </c>
    </row>
    <row r="41" spans="2:3" ht="27" customHeight="1" x14ac:dyDescent="0.3">
      <c r="B41" s="13" t="s">
        <v>160</v>
      </c>
      <c r="C41" s="3">
        <v>2569.91</v>
      </c>
    </row>
    <row r="42" spans="2:3" ht="27" customHeight="1" x14ac:dyDescent="0.3">
      <c r="B42" s="13" t="s">
        <v>71</v>
      </c>
      <c r="C42" s="3">
        <v>2637.56</v>
      </c>
    </row>
    <row r="43" spans="2:3" ht="27" customHeight="1" x14ac:dyDescent="0.3">
      <c r="B43" s="13" t="s">
        <v>163</v>
      </c>
      <c r="C43" s="3">
        <v>2656.06</v>
      </c>
    </row>
    <row r="44" spans="2:3" ht="27" customHeight="1" x14ac:dyDescent="0.3">
      <c r="B44" s="13" t="s">
        <v>205</v>
      </c>
      <c r="C44" s="3">
        <v>3492.77</v>
      </c>
    </row>
    <row r="45" spans="2:3" ht="27" customHeight="1" x14ac:dyDescent="0.3">
      <c r="B45" s="13" t="s">
        <v>69</v>
      </c>
      <c r="C45" s="3">
        <v>3599.63</v>
      </c>
    </row>
    <row r="46" spans="2:3" ht="27" customHeight="1" x14ac:dyDescent="0.3">
      <c r="B46" s="13" t="s">
        <v>90</v>
      </c>
      <c r="C46" s="3">
        <v>3936.18</v>
      </c>
    </row>
    <row r="47" spans="2:3" ht="27" customHeight="1" x14ac:dyDescent="0.3">
      <c r="B47" s="13" t="s">
        <v>139</v>
      </c>
      <c r="C47" s="3">
        <v>4461.2299999999996</v>
      </c>
    </row>
    <row r="48" spans="2:3" ht="27" customHeight="1" x14ac:dyDescent="0.3">
      <c r="B48" s="13" t="s">
        <v>138</v>
      </c>
      <c r="C48" s="3">
        <v>6668.05</v>
      </c>
    </row>
    <row r="49" spans="2:3" ht="27" customHeight="1" x14ac:dyDescent="0.3">
      <c r="B49" s="13" t="s">
        <v>9</v>
      </c>
      <c r="C49" s="3">
        <v>66096.47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9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208</v>
      </c>
      <c r="C4" s="1">
        <v>27143.22</v>
      </c>
    </row>
    <row r="5" spans="2:3" ht="27" customHeight="1" x14ac:dyDescent="0.3">
      <c r="B5" s="13" t="s">
        <v>77</v>
      </c>
      <c r="C5" s="1">
        <v>20531</v>
      </c>
    </row>
    <row r="6" spans="2:3" ht="27" customHeight="1" x14ac:dyDescent="0.3">
      <c r="B6" s="13" t="s">
        <v>133</v>
      </c>
      <c r="C6" s="1">
        <v>18669</v>
      </c>
    </row>
    <row r="7" spans="2:3" ht="27" customHeight="1" x14ac:dyDescent="0.3">
      <c r="B7" s="13" t="s">
        <v>155</v>
      </c>
      <c r="C7" s="1">
        <v>17714</v>
      </c>
    </row>
    <row r="8" spans="2:3" ht="27" customHeight="1" x14ac:dyDescent="0.3">
      <c r="B8" s="13" t="s">
        <v>204</v>
      </c>
      <c r="C8" s="1">
        <v>16300.78</v>
      </c>
    </row>
    <row r="9" spans="2:3" ht="27" customHeight="1" x14ac:dyDescent="0.3">
      <c r="B9" s="13" t="s">
        <v>65</v>
      </c>
      <c r="C9" s="1">
        <v>13138</v>
      </c>
    </row>
    <row r="10" spans="2:3" ht="27" customHeight="1" x14ac:dyDescent="0.3">
      <c r="B10" s="13" t="s">
        <v>132</v>
      </c>
      <c r="C10" s="1">
        <v>12920</v>
      </c>
    </row>
    <row r="11" spans="2:3" ht="27" customHeight="1" x14ac:dyDescent="0.3">
      <c r="B11" s="13" t="s">
        <v>136</v>
      </c>
      <c r="C11" s="1">
        <v>12266</v>
      </c>
    </row>
    <row r="12" spans="2:3" ht="27" customHeight="1" x14ac:dyDescent="0.3">
      <c r="B12" s="13" t="s">
        <v>137</v>
      </c>
      <c r="C12" s="1">
        <v>12017</v>
      </c>
    </row>
    <row r="13" spans="2:3" ht="27" customHeight="1" x14ac:dyDescent="0.3">
      <c r="B13" s="13" t="s">
        <v>144</v>
      </c>
      <c r="C13" s="1">
        <v>11691</v>
      </c>
    </row>
    <row r="14" spans="2:3" ht="27" customHeight="1" x14ac:dyDescent="0.3">
      <c r="B14" s="13" t="s">
        <v>156</v>
      </c>
      <c r="C14" s="1">
        <v>11189.89</v>
      </c>
    </row>
    <row r="15" spans="2:3" ht="27" customHeight="1" x14ac:dyDescent="0.3">
      <c r="B15" s="13" t="s">
        <v>157</v>
      </c>
      <c r="C15" s="1">
        <v>10172</v>
      </c>
    </row>
    <row r="16" spans="2:3" ht="27" customHeight="1" x14ac:dyDescent="0.3">
      <c r="B16" s="13" t="s">
        <v>134</v>
      </c>
      <c r="C16" s="1">
        <v>10055</v>
      </c>
    </row>
    <row r="17" spans="2:3" ht="27" customHeight="1" x14ac:dyDescent="0.3">
      <c r="B17" s="13" t="s">
        <v>135</v>
      </c>
      <c r="C17" s="1">
        <v>9308</v>
      </c>
    </row>
    <row r="18" spans="2:3" ht="27" customHeight="1" x14ac:dyDescent="0.3">
      <c r="B18" s="13" t="s">
        <v>159</v>
      </c>
      <c r="C18" s="1">
        <v>9015.32</v>
      </c>
    </row>
    <row r="19" spans="2:3" ht="27" customHeight="1" x14ac:dyDescent="0.3">
      <c r="B19" s="13" t="s">
        <v>158</v>
      </c>
      <c r="C19" s="1">
        <v>8980.59</v>
      </c>
    </row>
    <row r="20" spans="2:3" ht="27" customHeight="1" x14ac:dyDescent="0.3">
      <c r="B20" s="13" t="s">
        <v>215</v>
      </c>
      <c r="C20" s="1">
        <v>8241.4330000000009</v>
      </c>
    </row>
    <row r="21" spans="2:3" ht="27" customHeight="1" x14ac:dyDescent="0.3">
      <c r="B21" s="13" t="s">
        <v>180</v>
      </c>
      <c r="C21" s="1">
        <v>7620</v>
      </c>
    </row>
    <row r="22" spans="2:3" ht="27" customHeight="1" x14ac:dyDescent="0.3">
      <c r="B22" s="13" t="s">
        <v>202</v>
      </c>
      <c r="C22" s="1">
        <v>7406.61</v>
      </c>
    </row>
    <row r="23" spans="2:3" ht="27" customHeight="1" x14ac:dyDescent="0.3">
      <c r="B23" s="13" t="s">
        <v>66</v>
      </c>
      <c r="C23" s="1">
        <v>7223</v>
      </c>
    </row>
    <row r="24" spans="2:3" ht="27" customHeight="1" x14ac:dyDescent="0.3">
      <c r="B24" s="13" t="s">
        <v>181</v>
      </c>
      <c r="C24" s="1">
        <v>6777</v>
      </c>
    </row>
    <row r="25" spans="2:3" ht="27" customHeight="1" x14ac:dyDescent="0.3">
      <c r="B25" s="13" t="s">
        <v>207</v>
      </c>
      <c r="C25" s="1">
        <v>6750</v>
      </c>
    </row>
    <row r="26" spans="2:3" ht="27" customHeight="1" x14ac:dyDescent="0.3">
      <c r="B26" s="13" t="s">
        <v>216</v>
      </c>
      <c r="C26" s="1">
        <v>6385</v>
      </c>
    </row>
    <row r="27" spans="2:3" ht="27" customHeight="1" x14ac:dyDescent="0.3">
      <c r="B27" s="13" t="s">
        <v>187</v>
      </c>
      <c r="C27" s="1">
        <v>5870.3512499999997</v>
      </c>
    </row>
    <row r="28" spans="2:3" ht="27" customHeight="1" x14ac:dyDescent="0.3">
      <c r="B28" s="13" t="s">
        <v>70</v>
      </c>
      <c r="C28" s="1">
        <v>5785</v>
      </c>
    </row>
    <row r="29" spans="2:3" ht="27" customHeight="1" x14ac:dyDescent="0.3">
      <c r="B29" s="13" t="s">
        <v>160</v>
      </c>
      <c r="C29" s="1">
        <v>5444</v>
      </c>
    </row>
    <row r="30" spans="2:3" ht="27" customHeight="1" x14ac:dyDescent="0.3">
      <c r="B30" s="13" t="s">
        <v>71</v>
      </c>
      <c r="C30" s="1">
        <v>5262</v>
      </c>
    </row>
    <row r="31" spans="2:3" ht="27" customHeight="1" x14ac:dyDescent="0.3">
      <c r="B31" s="13" t="s">
        <v>182</v>
      </c>
      <c r="C31" s="1">
        <v>5238</v>
      </c>
    </row>
    <row r="32" spans="2:3" ht="27" customHeight="1" x14ac:dyDescent="0.3">
      <c r="B32" s="13" t="s">
        <v>140</v>
      </c>
      <c r="C32" s="1">
        <v>5226</v>
      </c>
    </row>
    <row r="33" spans="2:3" ht="27" customHeight="1" x14ac:dyDescent="0.3">
      <c r="B33" s="13" t="s">
        <v>203</v>
      </c>
      <c r="C33" s="1">
        <v>5208</v>
      </c>
    </row>
    <row r="34" spans="2:3" ht="27" customHeight="1" x14ac:dyDescent="0.3">
      <c r="B34" s="13" t="s">
        <v>139</v>
      </c>
      <c r="C34" s="1">
        <v>5187.88</v>
      </c>
    </row>
    <row r="35" spans="2:3" ht="27" customHeight="1" x14ac:dyDescent="0.3">
      <c r="B35" s="13" t="s">
        <v>161</v>
      </c>
      <c r="C35" s="1">
        <v>5030</v>
      </c>
    </row>
    <row r="36" spans="2:3" ht="27" customHeight="1" x14ac:dyDescent="0.3">
      <c r="B36" s="13" t="s">
        <v>162</v>
      </c>
      <c r="C36" s="1">
        <v>4965</v>
      </c>
    </row>
    <row r="37" spans="2:3" ht="27" customHeight="1" x14ac:dyDescent="0.3">
      <c r="B37" s="13" t="s">
        <v>67</v>
      </c>
      <c r="C37" s="1">
        <v>4575</v>
      </c>
    </row>
    <row r="38" spans="2:3" ht="27" customHeight="1" x14ac:dyDescent="0.3">
      <c r="B38" s="13" t="s">
        <v>201</v>
      </c>
      <c r="C38" s="1">
        <v>4550</v>
      </c>
    </row>
    <row r="39" spans="2:3" ht="27" customHeight="1" x14ac:dyDescent="0.3">
      <c r="B39" s="13" t="s">
        <v>138</v>
      </c>
      <c r="C39" s="1">
        <v>4149</v>
      </c>
    </row>
    <row r="40" spans="2:3" ht="27" customHeight="1" x14ac:dyDescent="0.3">
      <c r="B40" s="13" t="s">
        <v>68</v>
      </c>
      <c r="C40" s="1">
        <v>3912</v>
      </c>
    </row>
    <row r="41" spans="2:3" ht="27" customHeight="1" x14ac:dyDescent="0.3">
      <c r="B41" s="13" t="s">
        <v>164</v>
      </c>
      <c r="C41" s="1">
        <v>3886</v>
      </c>
    </row>
    <row r="42" spans="2:3" ht="27" customHeight="1" x14ac:dyDescent="0.3">
      <c r="B42" s="13" t="s">
        <v>183</v>
      </c>
      <c r="C42" s="1">
        <v>3825</v>
      </c>
    </row>
    <row r="43" spans="2:3" ht="27" customHeight="1" x14ac:dyDescent="0.3">
      <c r="B43" s="13" t="s">
        <v>205</v>
      </c>
      <c r="C43" s="1">
        <v>3775</v>
      </c>
    </row>
    <row r="44" spans="2:3" ht="27" customHeight="1" x14ac:dyDescent="0.3">
      <c r="B44" s="13" t="s">
        <v>90</v>
      </c>
      <c r="C44" s="1">
        <v>3010</v>
      </c>
    </row>
    <row r="45" spans="2:3" ht="27" customHeight="1" x14ac:dyDescent="0.3">
      <c r="B45" s="13" t="s">
        <v>189</v>
      </c>
      <c r="C45" s="1">
        <v>2723.7275</v>
      </c>
    </row>
    <row r="46" spans="2:3" ht="27" customHeight="1" x14ac:dyDescent="0.3">
      <c r="B46" s="13" t="s">
        <v>188</v>
      </c>
      <c r="C46" s="1">
        <v>2588</v>
      </c>
    </row>
    <row r="47" spans="2:3" ht="27" customHeight="1" x14ac:dyDescent="0.3">
      <c r="B47" s="13" t="s">
        <v>163</v>
      </c>
      <c r="C47" s="1">
        <v>2410</v>
      </c>
    </row>
    <row r="48" spans="2:3" ht="27" customHeight="1" x14ac:dyDescent="0.3">
      <c r="B48" s="13" t="s">
        <v>69</v>
      </c>
      <c r="C48" s="1">
        <v>2029</v>
      </c>
    </row>
    <row r="49" spans="2:3" ht="27" customHeight="1" x14ac:dyDescent="0.3">
      <c r="B49" s="13" t="s">
        <v>9</v>
      </c>
      <c r="C49" s="1">
        <v>366162.80175000004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4:D87"/>
  <sheetViews>
    <sheetView tabSelected="1" workbookViewId="0">
      <selection activeCell="B5" sqref="B5:D87"/>
    </sheetView>
  </sheetViews>
  <sheetFormatPr baseColWidth="10" defaultRowHeight="14.4" x14ac:dyDescent="0.3"/>
  <cols>
    <col min="2" max="2" width="42.44140625" bestFit="1" customWidth="1"/>
  </cols>
  <sheetData>
    <row r="4" spans="2:4" x14ac:dyDescent="0.3">
      <c r="B4" s="32" t="s">
        <v>7</v>
      </c>
      <c r="C4" s="32" t="s">
        <v>31</v>
      </c>
      <c r="D4" s="32" t="s">
        <v>32</v>
      </c>
    </row>
    <row r="5" spans="2:4" x14ac:dyDescent="0.3">
      <c r="B5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v0.7.0 [1]</v>
      </c>
      <c r="C5" s="19">
        <f>GeneralTable[[#This Row],[Cons. ST]]</f>
        <v>10432</v>
      </c>
      <c r="D5" s="31">
        <f>GeneralTable[[#This Row],[Dur. ST]]</f>
        <v>669.57</v>
      </c>
    </row>
    <row r="6" spans="2:4" x14ac:dyDescent="0.3">
      <c r="B6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C6" s="19">
        <f>GeneralTable[[#This Row],[Cons. ST]]</f>
        <v>32112</v>
      </c>
      <c r="D6" s="31">
        <f>GeneralTable[[#This Row],[Dur. ST]]</f>
        <v>680.5</v>
      </c>
    </row>
    <row r="7" spans="2:4" x14ac:dyDescent="0.3">
      <c r="B7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C7" s="19">
        <f>GeneralTable[[#This Row],[Cons. ST]]</f>
        <v>9839</v>
      </c>
      <c r="D7" s="31">
        <f>GeneralTable[[#This Row],[Dur. ST]]</f>
        <v>795.5</v>
      </c>
    </row>
    <row r="8" spans="2:4" x14ac:dyDescent="0.3">
      <c r="B8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C8" s="19">
        <f>GeneralTable[[#This Row],[Cons. ST]]</f>
        <v>35920</v>
      </c>
      <c r="D8" s="31">
        <f>GeneralTable[[#This Row],[Dur. ST]]</f>
        <v>502.43</v>
      </c>
    </row>
    <row r="9" spans="2:4" x14ac:dyDescent="0.3">
      <c r="B9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C9" s="19">
        <f>GeneralTable[[#This Row],[Cons. ST]]</f>
        <v>10352</v>
      </c>
      <c r="D9" s="31">
        <f>GeneralTable[[#This Row],[Dur. ST]]</f>
        <v>627.79999999999995</v>
      </c>
    </row>
    <row r="10" spans="2:4" x14ac:dyDescent="0.3">
      <c r="B10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C10" s="19">
        <f>GeneralTable[[#This Row],[Cons. ST]]</f>
        <v>30057</v>
      </c>
      <c r="D10" s="31">
        <f>GeneralTable[[#This Row],[Dur. ST]]</f>
        <v>642.29999999999995</v>
      </c>
    </row>
    <row r="11" spans="2:4" x14ac:dyDescent="0.3">
      <c r="B11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C11" s="19">
        <f>GeneralTable[[#This Row],[Cons. ST]]</f>
        <v>10396</v>
      </c>
      <c r="D11" s="31">
        <f>GeneralTable[[#This Row],[Dur. ST]]</f>
        <v>697.6</v>
      </c>
    </row>
    <row r="12" spans="2:4" x14ac:dyDescent="0.3">
      <c r="B12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C12" s="19">
        <f>GeneralTable[[#This Row],[Cons. ST]]</f>
        <v>37274</v>
      </c>
      <c r="D12" s="31">
        <f>GeneralTable[[#This Row],[Dur. ST]]</f>
        <v>506.76902536093161</v>
      </c>
    </row>
    <row r="13" spans="2:4" x14ac:dyDescent="0.3">
      <c r="B13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C13" s="19">
        <f>GeneralTable[[#This Row],[Cons. ST]]</f>
        <v>6239</v>
      </c>
      <c r="D13" s="31">
        <f>GeneralTable[[#This Row],[Dur. ST]]</f>
        <v>1433.91</v>
      </c>
    </row>
    <row r="14" spans="2:4" x14ac:dyDescent="0.3">
      <c r="B14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C14" s="19">
        <f>GeneralTable[[#This Row],[Cons. ST]]</f>
        <v>10936</v>
      </c>
      <c r="D14" s="31">
        <f>GeneralTable[[#This Row],[Dur. ST]]</f>
        <v>553.86</v>
      </c>
    </row>
    <row r="15" spans="2:4" x14ac:dyDescent="0.3">
      <c r="B15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C15" s="19">
        <f>GeneralTable[[#This Row],[Cons. ST]]</f>
        <v>11657</v>
      </c>
      <c r="D15" s="31">
        <f>GeneralTable[[#This Row],[Dur. ST]]</f>
        <v>972.15</v>
      </c>
    </row>
    <row r="16" spans="2:4" x14ac:dyDescent="0.3">
      <c r="B16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C16" s="19">
        <f>GeneralTable[[#This Row],[Cons. ST]]</f>
        <v>10450</v>
      </c>
      <c r="D16" s="31">
        <f>GeneralTable[[#This Row],[Dur. ST]]</f>
        <v>16.03</v>
      </c>
    </row>
    <row r="17" spans="2:4" x14ac:dyDescent="0.3">
      <c r="B17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C17" s="19">
        <f>GeneralTable[[#This Row],[Cons. ST]]</f>
        <v>9122</v>
      </c>
      <c r="D17" s="31">
        <f>GeneralTable[[#This Row],[Dur. ST]]</f>
        <v>631.12</v>
      </c>
    </row>
    <row r="18" spans="2:4" x14ac:dyDescent="0.3">
      <c r="B18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C18" s="19">
        <f>GeneralTable[[#This Row],[Cons. ST]]</f>
        <v>10168</v>
      </c>
      <c r="D18" s="31">
        <f>GeneralTable[[#This Row],[Dur. ST]]</f>
        <v>736</v>
      </c>
    </row>
    <row r="19" spans="2:4" x14ac:dyDescent="0.3">
      <c r="B19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C19" s="19">
        <f>GeneralTable[[#This Row],[Cons. ST]]</f>
        <v>33870</v>
      </c>
      <c r="D19" s="31">
        <f>GeneralTable[[#This Row],[Dur. ST]]</f>
        <v>500.42</v>
      </c>
    </row>
    <row r="20" spans="2:4" x14ac:dyDescent="0.3">
      <c r="B20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C20" s="19">
        <f>GeneralTable[[#This Row],[Cons. ST]]</f>
        <v>10364</v>
      </c>
      <c r="D20" s="31">
        <f>GeneralTable[[#This Row],[Dur. ST]]</f>
        <v>569.12</v>
      </c>
    </row>
    <row r="21" spans="2:4" x14ac:dyDescent="0.3">
      <c r="B21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C21" s="19">
        <f>GeneralTable[[#This Row],[Cons. ST]]</f>
        <v>32204</v>
      </c>
      <c r="D21" s="31">
        <f>GeneralTable[[#This Row],[Dur. ST]]</f>
        <v>998.38</v>
      </c>
    </row>
    <row r="22" spans="2:4" x14ac:dyDescent="0.3">
      <c r="B22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C22" s="19">
        <f>GeneralTable[[#This Row],[Cons. ST]]</f>
        <v>23918</v>
      </c>
      <c r="D22" s="31">
        <f>GeneralTable[[#This Row],[Dur. ST]]</f>
        <v>759.07</v>
      </c>
    </row>
    <row r="23" spans="2:4" x14ac:dyDescent="0.3">
      <c r="B23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C23" s="19">
        <f>GeneralTable[[#This Row],[Cons. ST]]</f>
        <v>45942</v>
      </c>
      <c r="D23" s="31">
        <f>GeneralTable[[#This Row],[Dur. ST]]</f>
        <v>523.91</v>
      </c>
    </row>
    <row r="24" spans="2:4" x14ac:dyDescent="0.3">
      <c r="B24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C24" s="19">
        <f>GeneralTable[[#This Row],[Cons. ST]]</f>
        <v>33002</v>
      </c>
      <c r="D24" s="31">
        <f>GeneralTable[[#This Row],[Dur. ST]]</f>
        <v>502.56</v>
      </c>
    </row>
    <row r="25" spans="2:4" x14ac:dyDescent="0.3">
      <c r="B25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C25" s="19">
        <f>GeneralTable[[#This Row],[Cons. ST]]</f>
        <v>32182</v>
      </c>
      <c r="D25" s="31">
        <f>GeneralTable[[#This Row],[Dur. ST]]</f>
        <v>496.32</v>
      </c>
    </row>
    <row r="26" spans="2:4" x14ac:dyDescent="0.3">
      <c r="B26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C26" s="19">
        <f>GeneralTable[[#This Row],[Cons. ST]]</f>
        <v>30783</v>
      </c>
      <c r="D26" s="31">
        <f>GeneralTable[[#This Row],[Dur. ST]]</f>
        <v>508.2</v>
      </c>
    </row>
    <row r="27" spans="2:4" x14ac:dyDescent="0.3">
      <c r="B27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C27" s="19">
        <f>GeneralTable[[#This Row],[Cons. ST]]</f>
        <v>55373</v>
      </c>
      <c r="D27" s="31">
        <f>GeneralTable[[#This Row],[Dur. ST]]</f>
        <v>1034.6400000000001</v>
      </c>
    </row>
    <row r="28" spans="2:4" x14ac:dyDescent="0.3">
      <c r="B28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C28" s="19">
        <f>GeneralTable[[#This Row],[Cons. ST]]</f>
        <v>10777</v>
      </c>
      <c r="D28" s="31">
        <f>GeneralTable[[#This Row],[Dur. ST]]</f>
        <v>538.05999999999995</v>
      </c>
    </row>
    <row r="29" spans="2:4" x14ac:dyDescent="0.3">
      <c r="B29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C29" s="19">
        <f>GeneralTable[[#This Row],[Cons. ST]]</f>
        <v>28707</v>
      </c>
      <c r="D29" s="31">
        <f>GeneralTable[[#This Row],[Dur. ST]]</f>
        <v>552.55999999999995</v>
      </c>
    </row>
    <row r="30" spans="2:4" x14ac:dyDescent="0.3">
      <c r="B30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C30" s="19">
        <f>GeneralTable[[#This Row],[Cons. ST]]</f>
        <v>33184.629999999997</v>
      </c>
      <c r="D30" s="31">
        <f>GeneralTable[[#This Row],[Dur. ST]]</f>
        <v>502.51</v>
      </c>
    </row>
    <row r="31" spans="2:4" x14ac:dyDescent="0.3">
      <c r="B31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C31" s="19">
        <f>GeneralTable[[#This Row],[Cons. ST]]</f>
        <v>9800.31</v>
      </c>
      <c r="D31" s="31">
        <f>GeneralTable[[#This Row],[Dur. ST]]</f>
        <v>621.42999999999995</v>
      </c>
    </row>
    <row r="32" spans="2:4" x14ac:dyDescent="0.3">
      <c r="B32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C32" s="19">
        <f>GeneralTable[[#This Row],[Cons. ST]]</f>
        <v>20078</v>
      </c>
      <c r="D32" s="31">
        <f>GeneralTable[[#This Row],[Dur. ST]]</f>
        <v>904.59</v>
      </c>
    </row>
    <row r="33" spans="2:4" x14ac:dyDescent="0.3">
      <c r="B33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C33" s="19">
        <f>GeneralTable[[#This Row],[Cons. ST]]</f>
        <v>7581.59</v>
      </c>
      <c r="D33" s="31">
        <f>GeneralTable[[#This Row],[Dur. ST]]</f>
        <v>707.68</v>
      </c>
    </row>
    <row r="34" spans="2:4" x14ac:dyDescent="0.3">
      <c r="B34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C34" s="19">
        <f>GeneralTable[[#This Row],[Cons. ST]]</f>
        <v>7445</v>
      </c>
      <c r="D34" s="31">
        <f>GeneralTable[[#This Row],[Dur. ST]]</f>
        <v>621.65</v>
      </c>
    </row>
    <row r="35" spans="2:4" x14ac:dyDescent="0.3">
      <c r="B35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C35" s="19">
        <f>GeneralTable[[#This Row],[Cons. ST]]</f>
        <v>24336</v>
      </c>
      <c r="D35" s="31">
        <f>GeneralTable[[#This Row],[Dur. ST]]</f>
        <v>683.23</v>
      </c>
    </row>
    <row r="36" spans="2:4" x14ac:dyDescent="0.3">
      <c r="B36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C36" s="19">
        <f>GeneralTable[[#This Row],[Cons. ST]]</f>
        <v>25543</v>
      </c>
      <c r="D36" s="31">
        <f>GeneralTable[[#This Row],[Dur. ST]]</f>
        <v>518.05999999999995</v>
      </c>
    </row>
    <row r="37" spans="2:4" x14ac:dyDescent="0.3">
      <c r="B3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C37" s="19">
        <f>GeneralTable[[#This Row],[Cons. ST]]</f>
        <v>38103</v>
      </c>
      <c r="D37" s="31">
        <f>GeneralTable[[#This Row],[Dur. ST]]</f>
        <v>501.84</v>
      </c>
    </row>
    <row r="38" spans="2:4" x14ac:dyDescent="0.3">
      <c r="B3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C38" s="19">
        <f>GeneralTable[[#This Row],[Cons. ST]]</f>
        <v>38525</v>
      </c>
      <c r="D38" s="31">
        <f>GeneralTable[[#This Row],[Dur. ST]]</f>
        <v>983.86</v>
      </c>
    </row>
    <row r="39" spans="2:4" x14ac:dyDescent="0.3">
      <c r="B3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C39" s="19">
        <f>GeneralTable[[#This Row],[Cons. ST]]</f>
        <v>34236</v>
      </c>
      <c r="D39" s="31">
        <f>GeneralTable[[#This Row],[Dur. ST]]</f>
        <v>511.24</v>
      </c>
    </row>
    <row r="40" spans="2:4" x14ac:dyDescent="0.3">
      <c r="B4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C40" s="19">
        <f>GeneralTable[[#This Row],[Cons. ST]]</f>
        <v>11096</v>
      </c>
      <c r="D40" s="31">
        <f>GeneralTable[[#This Row],[Dur. ST]]</f>
        <v>1079.3699999999999</v>
      </c>
    </row>
    <row r="41" spans="2:4" x14ac:dyDescent="0.3">
      <c r="B4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C41" s="19">
        <f>GeneralTable[[#This Row],[Cons. ST]]</f>
        <v>18192</v>
      </c>
      <c r="D41" s="31">
        <f>GeneralTable[[#This Row],[Dur. ST]]</f>
        <v>3293.49</v>
      </c>
    </row>
    <row r="42" spans="2:4" x14ac:dyDescent="0.3">
      <c r="B4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C42" s="19">
        <f>GeneralTable[[#This Row],[Cons. ST]]</f>
        <v>28138</v>
      </c>
      <c r="D42" s="31">
        <f>GeneralTable[[#This Row],[Dur. ST]]</f>
        <v>522.16999999999996</v>
      </c>
    </row>
    <row r="43" spans="2:4" x14ac:dyDescent="0.3">
      <c r="B4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C43" s="19">
        <f>GeneralTable[[#This Row],[Cons. ST]]</f>
        <v>27864</v>
      </c>
      <c r="D43" s="31">
        <f>GeneralTable[[#This Row],[Dur. ST]]</f>
        <v>616.08000000000004</v>
      </c>
    </row>
    <row r="44" spans="2:4" x14ac:dyDescent="0.3">
      <c r="B4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C44" s="19">
        <f>GeneralTable[[#This Row],[Cons. ST]]</f>
        <v>20650</v>
      </c>
      <c r="D44" s="31">
        <f>GeneralTable[[#This Row],[Dur. ST]]</f>
        <v>884.67</v>
      </c>
    </row>
    <row r="45" spans="2:4" x14ac:dyDescent="0.3">
      <c r="B4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C45" s="19">
        <f>GeneralTable[[#This Row],[Cons. ST]]</f>
        <v>25887</v>
      </c>
      <c r="D45" s="31">
        <f>GeneralTable[[#This Row],[Dur. ST]]</f>
        <v>627.62</v>
      </c>
    </row>
    <row r="46" spans="2:4" x14ac:dyDescent="0.3">
      <c r="B4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C46" s="19">
        <f>GeneralTable[[#This Row],[Cons. ST]]</f>
        <v>10124</v>
      </c>
      <c r="D46" s="31">
        <f>GeneralTable[[#This Row],[Dur. ST]]</f>
        <v>585.17999999999995</v>
      </c>
    </row>
    <row r="47" spans="2:4" x14ac:dyDescent="0.3">
      <c r="B4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C47" s="19">
        <f>GeneralTable[[#This Row],[Cons. ST]]</f>
        <v>26935</v>
      </c>
      <c r="D47" s="31">
        <f>GeneralTable[[#This Row],[Dur. ST]]</f>
        <v>498.76</v>
      </c>
    </row>
    <row r="48" spans="2:4" x14ac:dyDescent="0.3">
      <c r="B4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C48" s="19">
        <f>GeneralTable[[#This Row],[Cons. ST]]</f>
        <v>8278</v>
      </c>
      <c r="D48" s="31">
        <f>GeneralTable[[#This Row],[Dur. ST]]</f>
        <v>761.74</v>
      </c>
    </row>
    <row r="49" spans="2:4" x14ac:dyDescent="0.3">
      <c r="B4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5900X (Vermeer) @95W v0.6.0 [45]</v>
      </c>
      <c r="C49" s="19">
        <f>GeneralTable[[#This Row],[Cons. ST]]</f>
        <v>33913</v>
      </c>
      <c r="D49" s="31">
        <f>GeneralTable[[#This Row],[Dur. ST]]</f>
        <v>507.07</v>
      </c>
    </row>
    <row r="50" spans="2:4" x14ac:dyDescent="0.3">
      <c r="B5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C50" s="19">
        <f>GeneralTable[[#This Row],[Cons. ST]]</f>
        <v>21193</v>
      </c>
      <c r="D50" s="31">
        <f>GeneralTable[[#This Row],[Dur. ST]]</f>
        <v>523.91999999999996</v>
      </c>
    </row>
    <row r="51" spans="2:4" x14ac:dyDescent="0.3">
      <c r="B5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C51" s="19">
        <f>GeneralTable[[#This Row],[Cons. ST]]</f>
        <v>15775</v>
      </c>
      <c r="D51" s="31">
        <f>GeneralTable[[#This Row],[Dur. ST]]</f>
        <v>625.84</v>
      </c>
    </row>
    <row r="52" spans="2:4" x14ac:dyDescent="0.3">
      <c r="B5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C52" s="19">
        <f>GeneralTable[[#This Row],[Cons. ST]]</f>
        <v>6619</v>
      </c>
      <c r="D52" s="31">
        <f>GeneralTable[[#This Row],[Dur. ST]]</f>
        <v>1025.22</v>
      </c>
    </row>
    <row r="53" spans="2:4" x14ac:dyDescent="0.3">
      <c r="B5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C53" s="19">
        <f>GeneralTable[[#This Row],[Cons. ST]]</f>
        <v>22812</v>
      </c>
      <c r="D53" s="31">
        <f>GeneralTable[[#This Row],[Dur. ST]]</f>
        <v>632.5</v>
      </c>
    </row>
    <row r="54" spans="2:4" x14ac:dyDescent="0.3">
      <c r="B5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C54" s="19">
        <f>GeneralTable[[#This Row],[Cons. ST]]</f>
        <v>19421.07</v>
      </c>
      <c r="D54" s="31">
        <f>GeneralTable[[#This Row],[Dur. ST]]</f>
        <v>621.27</v>
      </c>
    </row>
    <row r="55" spans="2:4" x14ac:dyDescent="0.3">
      <c r="B5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C55" s="19">
        <f>GeneralTable[[#This Row],[Cons. ST]]</f>
        <v>10395</v>
      </c>
      <c r="D55" s="31">
        <f>GeneralTable[[#This Row],[Dur. ST]]</f>
        <v>895.74</v>
      </c>
    </row>
    <row r="56" spans="2:4" x14ac:dyDescent="0.3">
      <c r="B5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C56" s="19">
        <f>GeneralTable[[#This Row],[Cons. ST]]</f>
        <v>24128.5</v>
      </c>
      <c r="D56" s="31">
        <f>GeneralTable[[#This Row],[Dur. ST]]</f>
        <v>1012.91</v>
      </c>
    </row>
    <row r="57" spans="2:4" x14ac:dyDescent="0.3">
      <c r="B5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C57" s="19">
        <f>GeneralTable[[#This Row],[Cons. ST]]</f>
        <v>9072</v>
      </c>
      <c r="D57" s="31">
        <f>GeneralTable[[#This Row],[Dur. ST]]</f>
        <v>1198.55</v>
      </c>
    </row>
    <row r="58" spans="2:4" x14ac:dyDescent="0.3">
      <c r="B5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C58" s="19">
        <f>GeneralTable[[#This Row],[Cons. ST]]</f>
        <v>13860.34</v>
      </c>
      <c r="D58" s="31">
        <f>GeneralTable[[#This Row],[Dur. ST]]</f>
        <v>689.41</v>
      </c>
    </row>
    <row r="59" spans="2:4" x14ac:dyDescent="0.3">
      <c r="B5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C59" s="19">
        <f>GeneralTable[[#This Row],[Cons. ST]]</f>
        <v>27072.99</v>
      </c>
      <c r="D59" s="31">
        <f>GeneralTable[[#This Row],[Dur. ST]]</f>
        <v>1034.0899999999999</v>
      </c>
    </row>
    <row r="60" spans="2:4" x14ac:dyDescent="0.3">
      <c r="B6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C60" s="19">
        <f>GeneralTable[[#This Row],[Cons. ST]]</f>
        <v>13379.46</v>
      </c>
      <c r="D60" s="31">
        <f>GeneralTable[[#This Row],[Dur. ST]]</f>
        <v>1267.9000000000001</v>
      </c>
    </row>
    <row r="61" spans="2:4" x14ac:dyDescent="0.3">
      <c r="B6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C61" s="19">
        <f>GeneralTable[[#This Row],[Cons. ST]]</f>
        <v>30535</v>
      </c>
      <c r="D61" s="31">
        <f>GeneralTable[[#This Row],[Dur. ST]]</f>
        <v>784.57</v>
      </c>
    </row>
    <row r="62" spans="2:4" x14ac:dyDescent="0.3">
      <c r="B6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C62" s="19">
        <f>GeneralTable[[#This Row],[Cons. ST]]</f>
        <v>18966</v>
      </c>
      <c r="D62" s="31">
        <f>GeneralTable[[#This Row],[Dur. ST]]</f>
        <v>1410.7</v>
      </c>
    </row>
    <row r="63" spans="2:4" x14ac:dyDescent="0.3">
      <c r="B6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C63" s="19">
        <f>GeneralTable[[#This Row],[Cons. ST]]</f>
        <v>19568</v>
      </c>
      <c r="D63" s="31">
        <f>GeneralTable[[#This Row],[Dur. ST]]</f>
        <v>1239.32</v>
      </c>
    </row>
    <row r="64" spans="2:4" x14ac:dyDescent="0.3">
      <c r="B6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C64" s="19">
        <f>GeneralTable[[#This Row],[Cons. ST]]</f>
        <v>30292</v>
      </c>
      <c r="D64" s="31">
        <f>GeneralTable[[#This Row],[Dur. ST]]</f>
        <v>1163.82</v>
      </c>
    </row>
    <row r="65" spans="2:4" x14ac:dyDescent="0.3">
      <c r="B6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C65" s="19">
        <f>GeneralTable[[#This Row],[Cons. ST]]</f>
        <v>6987</v>
      </c>
      <c r="D65" s="31">
        <f>GeneralTable[[#This Row],[Dur. ST]]</f>
        <v>1277.45</v>
      </c>
    </row>
    <row r="66" spans="2:4" x14ac:dyDescent="0.3">
      <c r="B6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C66" s="19">
        <f>GeneralTable[[#This Row],[Cons. ST]]</f>
        <v>29484.61</v>
      </c>
      <c r="D66" s="31">
        <f>GeneralTable[[#This Row],[Dur. ST]]</f>
        <v>627.24</v>
      </c>
    </row>
    <row r="67" spans="2:4" x14ac:dyDescent="0.3">
      <c r="B6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C67" s="19">
        <f>GeneralTable[[#This Row],[Cons. ST]]</f>
        <v>5293</v>
      </c>
      <c r="D67" s="31">
        <f>GeneralTable[[#This Row],[Dur. ST]]</f>
        <v>737.97</v>
      </c>
    </row>
    <row r="68" spans="2:4" x14ac:dyDescent="0.3">
      <c r="B6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v0.7.0 [66]</v>
      </c>
      <c r="C68" s="19">
        <f>GeneralTable[[#This Row],[Cons. ST]]</f>
        <v>24558</v>
      </c>
      <c r="D68" s="31">
        <f>GeneralTable[[#This Row],[Dur. ST]]</f>
        <v>527.33000000000004</v>
      </c>
    </row>
    <row r="69" spans="2:4" x14ac:dyDescent="0.3">
      <c r="B6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v0.7.0 [67]</v>
      </c>
      <c r="C69" s="19">
        <f>GeneralTable[[#This Row],[Cons. ST]]</f>
        <v>5863</v>
      </c>
      <c r="D69" s="31">
        <f>GeneralTable[[#This Row],[Dur. ST]]</f>
        <v>944.68</v>
      </c>
    </row>
    <row r="70" spans="2:4" x14ac:dyDescent="0.3">
      <c r="B7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C70" s="19">
        <f>GeneralTable[[#This Row],[Cons. ST]]</f>
        <v>12519</v>
      </c>
      <c r="D70" s="31">
        <f>GeneralTable[[#This Row],[Dur. ST]]</f>
        <v>541.62</v>
      </c>
    </row>
    <row r="71" spans="2:4" x14ac:dyDescent="0.3">
      <c r="B7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[69]</v>
      </c>
      <c r="C71" s="19">
        <f>GeneralTable[[#This Row],[Cons. ST]]</f>
        <v>20603</v>
      </c>
      <c r="D71" s="31">
        <f>GeneralTable[[#This Row],[Dur. ST]]</f>
        <v>1373.38</v>
      </c>
    </row>
    <row r="72" spans="2:4" x14ac:dyDescent="0.3">
      <c r="B7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[70]</v>
      </c>
      <c r="C72" s="19">
        <f>GeneralTable[[#This Row],[Cons. ST]]</f>
        <v>6717</v>
      </c>
      <c r="D72" s="31">
        <f>GeneralTable[[#This Row],[Dur. ST]]</f>
        <v>1031.19</v>
      </c>
    </row>
    <row r="73" spans="2:4" x14ac:dyDescent="0.3">
      <c r="B7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v0.7.0 [71]</v>
      </c>
      <c r="C73" s="19">
        <f>GeneralTable[[#This Row],[Cons. ST]]</f>
        <v>13062.5</v>
      </c>
      <c r="D73" s="31">
        <f>GeneralTable[[#This Row],[Dur. ST]]</f>
        <v>689.24</v>
      </c>
    </row>
    <row r="74" spans="2:4" x14ac:dyDescent="0.3">
      <c r="B7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v0.7.0 [72]</v>
      </c>
      <c r="C74" s="19">
        <f>GeneralTable[[#This Row],[Cons. ST]]</f>
        <v>25952</v>
      </c>
      <c r="D74" s="31">
        <f>GeneralTable[[#This Row],[Dur. ST]]</f>
        <v>767.28</v>
      </c>
    </row>
    <row r="75" spans="2:4" x14ac:dyDescent="0.3">
      <c r="B7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[73]</v>
      </c>
      <c r="C75" s="19">
        <f>GeneralTable[[#This Row],[Cons. ST]]</f>
        <v>13745</v>
      </c>
      <c r="D75" s="31">
        <f>GeneralTable[[#This Row],[Dur. ST]]</f>
        <v>931.73</v>
      </c>
    </row>
    <row r="76" spans="2:4" x14ac:dyDescent="0.3">
      <c r="B7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v0.7.0 [74]</v>
      </c>
      <c r="C76" s="19">
        <f>GeneralTable[[#This Row],[Cons. ST]]</f>
        <v>7302.14</v>
      </c>
      <c r="D76" s="31">
        <f>GeneralTable[[#This Row],[Dur. ST]]</f>
        <v>720.78</v>
      </c>
    </row>
    <row r="77" spans="2:4" x14ac:dyDescent="0.3">
      <c r="B7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v0.7.0 [75]</v>
      </c>
      <c r="C77" s="19">
        <f>GeneralTable[[#This Row],[Cons. ST]]</f>
        <v>7799</v>
      </c>
      <c r="D77" s="31">
        <f>GeneralTable[[#This Row],[Dur. ST]]</f>
        <v>1013.61</v>
      </c>
    </row>
    <row r="78" spans="2:4" x14ac:dyDescent="0.3">
      <c r="B7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[76]</v>
      </c>
      <c r="C78" s="19">
        <f>GeneralTable[[#This Row],[Cons. ST]]</f>
        <v>20057.62</v>
      </c>
      <c r="D78" s="31">
        <f>GeneralTable[[#This Row],[Dur. ST]]</f>
        <v>525.22</v>
      </c>
    </row>
    <row r="79" spans="2:4" x14ac:dyDescent="0.3">
      <c r="B7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v0.7.0 [77]</v>
      </c>
      <c r="C79" s="19">
        <f>GeneralTable[[#This Row],[Cons. ST]]</f>
        <v>8085</v>
      </c>
      <c r="D79" s="31">
        <f>GeneralTable[[#This Row],[Dur. ST]]</f>
        <v>587.17999999999995</v>
      </c>
    </row>
    <row r="80" spans="2:4" x14ac:dyDescent="0.3">
      <c r="B8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[78]</v>
      </c>
      <c r="C80" s="19">
        <f>GeneralTable[[#This Row],[Cons. ST]]</f>
        <v>23969.25</v>
      </c>
      <c r="D80" s="31">
        <f>GeneralTable[[#This Row],[Dur. ST]]</f>
        <v>532.30999999999995</v>
      </c>
    </row>
    <row r="81" spans="2:4" x14ac:dyDescent="0.3">
      <c r="B8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v0.7.2 [79]</v>
      </c>
      <c r="C81" s="19">
        <f>GeneralTable[[#This Row],[Cons. ST]]</f>
        <v>8577.2000000000007</v>
      </c>
      <c r="D81" s="31">
        <f>GeneralTable[[#This Row],[Dur. ST]]</f>
        <v>1227</v>
      </c>
    </row>
    <row r="82" spans="2:4" x14ac:dyDescent="0.3">
      <c r="B8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v0.7.2 [80]</v>
      </c>
      <c r="C82" s="19">
        <f>GeneralTable[[#This Row],[Cons. ST]]</f>
        <v>9505</v>
      </c>
      <c r="D82" s="31">
        <f>GeneralTable[[#This Row],[Dur. ST]]</f>
        <v>1597.64</v>
      </c>
    </row>
    <row r="83" spans="2:4" x14ac:dyDescent="0.3">
      <c r="B8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v0.7.0 [81]</v>
      </c>
      <c r="C83" s="19">
        <f>GeneralTable[[#This Row],[Cons. ST]]</f>
        <v>6349.88</v>
      </c>
      <c r="D83" s="31">
        <f>GeneralTable[[#This Row],[Dur. ST]]</f>
        <v>835.72</v>
      </c>
    </row>
    <row r="84" spans="2:4" x14ac:dyDescent="0.3">
      <c r="B8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v0.7.0 [82]</v>
      </c>
      <c r="C84" s="19">
        <f>GeneralTable[[#This Row],[Cons. ST]]</f>
        <v>11590</v>
      </c>
      <c r="D84" s="31">
        <f>GeneralTable[[#This Row],[Dur. ST]]</f>
        <v>553.66999999999996</v>
      </c>
    </row>
    <row r="85" spans="2:4" x14ac:dyDescent="0.3">
      <c r="B8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v0.7.2 [83]</v>
      </c>
      <c r="C85" s="19">
        <f>GeneralTable[[#This Row],[Cons. ST]]</f>
        <v>20987</v>
      </c>
      <c r="D85" s="31">
        <f>GeneralTable[[#This Row],[Dur. ST]]</f>
        <v>570.83000000000004</v>
      </c>
    </row>
    <row r="86" spans="2:4" x14ac:dyDescent="0.3">
      <c r="B8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v0.7.2 [84]</v>
      </c>
      <c r="C86" s="19">
        <f>GeneralTable[[#This Row],[Cons. ST]]</f>
        <v>23458.63</v>
      </c>
      <c r="D86" s="31">
        <f>GeneralTable[[#This Row],[Dur. ST]]</f>
        <v>507.64</v>
      </c>
    </row>
    <row r="87" spans="2:4" x14ac:dyDescent="0.3">
      <c r="B87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v0.7.2 [85]</v>
      </c>
      <c r="C87" s="19">
        <f>GeneralTable[[#This Row],[Cons. ST]]</f>
        <v>16480.22</v>
      </c>
      <c r="D87" s="31">
        <f>GeneralTable[[#This Row],[Dur. ST]]</f>
        <v>568.99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Tabelle1</vt:lpstr>
      <vt:lpstr>PES MT</vt:lpstr>
      <vt:lpstr>Consumption MT</vt:lpstr>
      <vt:lpstr>Perf-Power-ST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2021-09-26T06:42:13Z</dcterms:modified>
</cp:coreProperties>
</file>