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bert_pyck_student_kuleuven_be/Documents/VF/KlaasMeersman.github.io/inhoud/pompen&amp;energiemonitoring/"/>
    </mc:Choice>
  </mc:AlternateContent>
  <xr:revisionPtr revIDLastSave="0" documentId="8_{953E6EF1-0B9A-4B6E-9365-0ADEF4C29735}" xr6:coauthVersionLast="47" xr6:coauthVersionMax="47" xr10:uidLastSave="{00000000-0000-0000-0000-000000000000}"/>
  <bookViews>
    <workbookView xWindow="-120" yWindow="-120" windowWidth="29040" windowHeight="15720" xr2:uid="{D512ADF4-D20C-4574-8EE6-7E9AD93CE4E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<sst xmlns="http://schemas.openxmlformats.org/spreadsheetml/2006/main" count="6" uniqueCount="6">
  <si>
    <t>Gemeten (meettoestel)</t>
  </si>
  <si>
    <t>Gemeten (sensor)</t>
  </si>
  <si>
    <t>I(mA)</t>
  </si>
  <si>
    <t>U (V)</t>
  </si>
  <si>
    <t>R (ohm)</t>
  </si>
  <si>
    <t>Verwachte stroom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</si>
</sst>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Meting</a:t>
            </a:r>
            <a:r>
              <a:rPr lang="nl-BE" baseline="0"/>
              <a:t> nauwkeurigheid stroomsensor Nano (Lin)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Blad1!$D$1</c:f>
              <c:strCache>
                <c:ptCount val="1"/>
                <c:pt idx="0">
                  <c:v>Gemeten (meettoestel)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Blad1!$B$2:$B$12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0.38</c:v>
                </c:pt>
                <c:pt idx="3">
                  <c:v>0.71</c:v>
                </c:pt>
                <c:pt idx="4">
                  <c:v>1.05</c:v>
                </c:pt>
                <c:pt idx="5">
                  <c:v>1.4</c:v>
                </c:pt>
                <c:pt idx="6">
                  <c:v>3.3</c:v>
                </c:pt>
                <c:pt idx="7">
                  <c:v>6.6</c:v>
                </c:pt>
                <c:pt idx="8">
                  <c:v>9.6999999999999993</c:v>
                </c:pt>
                <c:pt idx="9">
                  <c:v>12.7</c:v>
                </c:pt>
              </c:numCache>
            </c:numRef>
          </c:xVal>
          <c:yVal>
            <c:numRef>
              <c:f>Blad1!$D$2:$D$12</c:f>
              <c:numCache>
                <c:formatCode>General</c:formatCode>
                <c:ptCount val="11"/>
                <c:pt idx="0">
                  <c:v>0</c:v>
                </c:pt>
                <c:pt idx="1">
                  <c:v>1.0999999999999999E-2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7.4999999999999997E-2</c:v>
                </c:pt>
                <c:pt idx="5">
                  <c:v>0.104</c:v>
                </c:pt>
                <c:pt idx="6">
                  <c:v>0.25</c:v>
                </c:pt>
                <c:pt idx="7">
                  <c:v>0.505</c:v>
                </c:pt>
                <c:pt idx="8">
                  <c:v>0.753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5FB-4AEA-BB34-713F2C10702E}"/>
            </c:ext>
          </c:extLst>
        </c:ser>
        <c:ser>
          <c:idx val="1"/>
          <c:order val="1"/>
          <c:tx>
            <c:strRef>
              <c:f>Blad1!$E$1</c:f>
              <c:strCache>
                <c:ptCount val="1"/>
                <c:pt idx="0">
                  <c:v>Gemeten (sensor)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Blad1!$B$2:$B$12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0.38</c:v>
                </c:pt>
                <c:pt idx="3">
                  <c:v>0.71</c:v>
                </c:pt>
                <c:pt idx="4">
                  <c:v>1.05</c:v>
                </c:pt>
                <c:pt idx="5">
                  <c:v>1.4</c:v>
                </c:pt>
                <c:pt idx="6">
                  <c:v>3.3</c:v>
                </c:pt>
                <c:pt idx="7">
                  <c:v>6.6</c:v>
                </c:pt>
                <c:pt idx="8">
                  <c:v>9.6999999999999993</c:v>
                </c:pt>
                <c:pt idx="9">
                  <c:v>12.7</c:v>
                </c:pt>
              </c:numCache>
            </c:numRef>
          </c:xVal>
          <c:yVal>
            <c:numRef>
              <c:f>Blad1!$E$2:$E$12</c:f>
              <c:numCache>
                <c:formatCode>General</c:formatCode>
                <c:ptCount val="11"/>
                <c:pt idx="0">
                  <c:v>0.1066</c:v>
                </c:pt>
                <c:pt idx="1">
                  <c:v>0.11700000000000001</c:v>
                </c:pt>
                <c:pt idx="2">
                  <c:v>0.1308</c:v>
                </c:pt>
                <c:pt idx="3">
                  <c:v>0.15559999999999999</c:v>
                </c:pt>
                <c:pt idx="4">
                  <c:v>0.1802</c:v>
                </c:pt>
                <c:pt idx="5">
                  <c:v>0.2097</c:v>
                </c:pt>
                <c:pt idx="6">
                  <c:v>0.35170000000000001</c:v>
                </c:pt>
                <c:pt idx="7">
                  <c:v>0.60399999999999998</c:v>
                </c:pt>
                <c:pt idx="8">
                  <c:v>0.8518</c:v>
                </c:pt>
                <c:pt idx="9">
                  <c:v>1.093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5FB-4AEA-BB34-713F2C10702E}"/>
            </c:ext>
          </c:extLst>
        </c:ser>
        <c:ser>
          <c:idx val="2"/>
          <c:order val="2"/>
          <c:tx>
            <c:strRef>
              <c:f>Blad1!$F$1</c:f>
              <c:strCache>
                <c:ptCount val="1"/>
                <c:pt idx="0">
                  <c:v>Verwachte stroom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Blad1!$B$2:$B$12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0.38</c:v>
                </c:pt>
                <c:pt idx="3">
                  <c:v>0.71</c:v>
                </c:pt>
                <c:pt idx="4">
                  <c:v>1.05</c:v>
                </c:pt>
                <c:pt idx="5">
                  <c:v>1.4</c:v>
                </c:pt>
                <c:pt idx="6">
                  <c:v>3.3</c:v>
                </c:pt>
                <c:pt idx="7">
                  <c:v>6.6</c:v>
                </c:pt>
                <c:pt idx="8">
                  <c:v>9.6999999999999993</c:v>
                </c:pt>
                <c:pt idx="9">
                  <c:v>12.7</c:v>
                </c:pt>
              </c:numCache>
            </c:numRef>
          </c:xVal>
          <c:yVal>
            <c:numRef>
              <c:f>Blad1!$F$2:$F$12</c:f>
              <c:numCache>
                <c:formatCode>General</c:formatCode>
                <c:ptCount val="11"/>
                <c:pt idx="0">
                  <c:v>0</c:v>
                </c:pt>
                <c:pt idx="1">
                  <c:v>1.7999999999999999E-2</c:v>
                </c:pt>
                <c:pt idx="2">
                  <c:v>3.5000000000000003E-2</c:v>
                </c:pt>
                <c:pt idx="3">
                  <c:v>6.5000000000000002E-2</c:v>
                </c:pt>
                <c:pt idx="4">
                  <c:v>9.5000000000000001E-2</c:v>
                </c:pt>
                <c:pt idx="5">
                  <c:v>0.127</c:v>
                </c:pt>
                <c:pt idx="6">
                  <c:v>0.3</c:v>
                </c:pt>
                <c:pt idx="7">
                  <c:v>0.6</c:v>
                </c:pt>
                <c:pt idx="8">
                  <c:v>0.88200000000000001</c:v>
                </c:pt>
                <c:pt idx="9">
                  <c:v>1.155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5FB-4AEA-BB34-713F2C10702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10248687"/>
        <c:axId val="792314111"/>
      </c:scatterChart>
      <c:valAx>
        <c:axId val="610248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U</a:t>
                </a:r>
                <a:r>
                  <a:rPr lang="nl-BE" baseline="0"/>
                  <a:t> (V)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792314111"/>
        <c:crosses val="autoZero"/>
        <c:crossBetween val="midCat"/>
      </c:valAx>
      <c:valAx>
        <c:axId val="79231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I</a:t>
                </a:r>
                <a:r>
                  <a:rPr lang="nl-BE" baseline="0"/>
                  <a:t> (A)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1024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Meting</a:t>
            </a:r>
            <a:r>
              <a:rPr lang="nl-BE" baseline="0"/>
              <a:t> nauwkeurigheid stroomsensor Nano (Log)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Blad1!$D$1</c:f>
              <c:strCache>
                <c:ptCount val="1"/>
                <c:pt idx="0">
                  <c:v>Gemeten (meettoestel)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Blad1!$B$2:$B$12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0.38</c:v>
                </c:pt>
                <c:pt idx="3">
                  <c:v>0.71</c:v>
                </c:pt>
                <c:pt idx="4">
                  <c:v>1.05</c:v>
                </c:pt>
                <c:pt idx="5">
                  <c:v>1.4</c:v>
                </c:pt>
                <c:pt idx="6">
                  <c:v>3.3</c:v>
                </c:pt>
                <c:pt idx="7">
                  <c:v>6.6</c:v>
                </c:pt>
                <c:pt idx="8">
                  <c:v>9.6999999999999993</c:v>
                </c:pt>
                <c:pt idx="9">
                  <c:v>12.7</c:v>
                </c:pt>
              </c:numCache>
            </c:numRef>
          </c:xVal>
          <c:yVal>
            <c:numRef>
              <c:f>Blad1!$D$2:$D$12</c:f>
              <c:numCache>
                <c:formatCode>General</c:formatCode>
                <c:ptCount val="11"/>
                <c:pt idx="0">
                  <c:v>0</c:v>
                </c:pt>
                <c:pt idx="1">
                  <c:v>1.0999999999999999E-2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7.4999999999999997E-2</c:v>
                </c:pt>
                <c:pt idx="5">
                  <c:v>0.104</c:v>
                </c:pt>
                <c:pt idx="6">
                  <c:v>0.25</c:v>
                </c:pt>
                <c:pt idx="7">
                  <c:v>0.505</c:v>
                </c:pt>
                <c:pt idx="8">
                  <c:v>0.753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C6-45C7-86D0-6F41BB99FD94}"/>
            </c:ext>
          </c:extLst>
        </c:ser>
        <c:ser>
          <c:idx val="1"/>
          <c:order val="1"/>
          <c:tx>
            <c:strRef>
              <c:f>Blad1!$E$1</c:f>
              <c:strCache>
                <c:ptCount val="1"/>
                <c:pt idx="0">
                  <c:v>Gemeten (sensor)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Blad1!$B$2:$B$12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0.38</c:v>
                </c:pt>
                <c:pt idx="3">
                  <c:v>0.71</c:v>
                </c:pt>
                <c:pt idx="4">
                  <c:v>1.05</c:v>
                </c:pt>
                <c:pt idx="5">
                  <c:v>1.4</c:v>
                </c:pt>
                <c:pt idx="6">
                  <c:v>3.3</c:v>
                </c:pt>
                <c:pt idx="7">
                  <c:v>6.6</c:v>
                </c:pt>
                <c:pt idx="8">
                  <c:v>9.6999999999999993</c:v>
                </c:pt>
                <c:pt idx="9">
                  <c:v>12.7</c:v>
                </c:pt>
              </c:numCache>
            </c:numRef>
          </c:xVal>
          <c:yVal>
            <c:numRef>
              <c:f>Blad1!$E$2:$E$12</c:f>
              <c:numCache>
                <c:formatCode>General</c:formatCode>
                <c:ptCount val="11"/>
                <c:pt idx="0">
                  <c:v>0.1066</c:v>
                </c:pt>
                <c:pt idx="1">
                  <c:v>0.11700000000000001</c:v>
                </c:pt>
                <c:pt idx="2">
                  <c:v>0.1308</c:v>
                </c:pt>
                <c:pt idx="3">
                  <c:v>0.15559999999999999</c:v>
                </c:pt>
                <c:pt idx="4">
                  <c:v>0.1802</c:v>
                </c:pt>
                <c:pt idx="5">
                  <c:v>0.2097</c:v>
                </c:pt>
                <c:pt idx="6">
                  <c:v>0.35170000000000001</c:v>
                </c:pt>
                <c:pt idx="7">
                  <c:v>0.60399999999999998</c:v>
                </c:pt>
                <c:pt idx="8">
                  <c:v>0.8518</c:v>
                </c:pt>
                <c:pt idx="9">
                  <c:v>1.093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C6-45C7-86D0-6F41BB99FD94}"/>
            </c:ext>
          </c:extLst>
        </c:ser>
        <c:ser>
          <c:idx val="2"/>
          <c:order val="2"/>
          <c:tx>
            <c:strRef>
              <c:f>Blad1!$F$1</c:f>
              <c:strCache>
                <c:ptCount val="1"/>
                <c:pt idx="0">
                  <c:v>Verwachte stroom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Blad1!$B$2:$B$12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0.38</c:v>
                </c:pt>
                <c:pt idx="3">
                  <c:v>0.71</c:v>
                </c:pt>
                <c:pt idx="4">
                  <c:v>1.05</c:v>
                </c:pt>
                <c:pt idx="5">
                  <c:v>1.4</c:v>
                </c:pt>
                <c:pt idx="6">
                  <c:v>3.3</c:v>
                </c:pt>
                <c:pt idx="7">
                  <c:v>6.6</c:v>
                </c:pt>
                <c:pt idx="8">
                  <c:v>9.6999999999999993</c:v>
                </c:pt>
                <c:pt idx="9">
                  <c:v>12.7</c:v>
                </c:pt>
              </c:numCache>
            </c:numRef>
          </c:xVal>
          <c:yVal>
            <c:numRef>
              <c:f>Blad1!$F$2:$F$12</c:f>
              <c:numCache>
                <c:formatCode>General</c:formatCode>
                <c:ptCount val="11"/>
                <c:pt idx="0">
                  <c:v>0</c:v>
                </c:pt>
                <c:pt idx="1">
                  <c:v>1.7999999999999999E-2</c:v>
                </c:pt>
                <c:pt idx="2">
                  <c:v>3.5000000000000003E-2</c:v>
                </c:pt>
                <c:pt idx="3">
                  <c:v>6.5000000000000002E-2</c:v>
                </c:pt>
                <c:pt idx="4">
                  <c:v>9.5000000000000001E-2</c:v>
                </c:pt>
                <c:pt idx="5">
                  <c:v>0.127</c:v>
                </c:pt>
                <c:pt idx="6">
                  <c:v>0.3</c:v>
                </c:pt>
                <c:pt idx="7">
                  <c:v>0.6</c:v>
                </c:pt>
                <c:pt idx="8">
                  <c:v>0.88200000000000001</c:v>
                </c:pt>
                <c:pt idx="9">
                  <c:v>1.155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FC6-45C7-86D0-6F41BB99F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248687"/>
        <c:axId val="792314111"/>
      </c:scatterChart>
      <c:valAx>
        <c:axId val="610248687"/>
        <c:scaling>
          <c:logBase val="10"/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U</a:t>
                </a:r>
                <a:r>
                  <a:rPr lang="nl-BE" baseline="0"/>
                  <a:t> (V)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792314111"/>
        <c:crosses val="autoZero"/>
        <c:crossBetween val="midCat"/>
      </c:valAx>
      <c:valAx>
        <c:axId val="7923141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I</a:t>
                </a:r>
                <a:r>
                  <a:rPr lang="nl-BE" baseline="0"/>
                  <a:t> (A)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1024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128587</xdr:colOff>
      <xdr:row>0</xdr:row>
      <xdr:rowOff>80961</xdr:rowOff>
    </xdr:from>
    <xdr:to>
      <xdr:col>20</xdr:col>
      <xdr:colOff>9525</xdr:colOff>
      <xdr:row>24</xdr:row>
      <xdr:rowOff>161924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94494EB6-58A0-1E6B-DC39-35A57E9BB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25</xdr:row>
      <xdr:rowOff>9525</xdr:rowOff>
    </xdr:from>
    <xdr:to>
      <xdr:col>20</xdr:col>
      <xdr:colOff>4763</xdr:colOff>
      <xdr:row>49</xdr:row>
      <xdr:rowOff>90488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BCD67BA4-F185-4B06-9415-BF639DABE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6DA9-CCAF-4304-83DE-CBC888BBF98F}">
  <dimension ref="A1:F11"/>
  <sheetViews>
    <sheetView tabSelected="1" workbookViewId="0">
      <selection activeCell="E23" sqref="E23"/>
    </sheetView>
  </sheetViews>
  <sheetFormatPr defaultRowHeight="15" x14ac:dyDescent="0.25"/>
  <cols>
    <col min="1" max="1" width="8" bestFit="1" customWidth="1"/>
    <col min="2" max="2" width="5.28515625" bestFit="1" customWidth="1"/>
    <col min="3" max="3" width="5.85546875" bestFit="1" customWidth="1"/>
    <col min="4" max="4" width="21.140625" bestFit="1" customWidth="1"/>
    <col min="5" max="5" width="16.85546875" bestFit="1" customWidth="1"/>
    <col min="6" max="6" width="17.28515625" bestFit="1" customWidth="1"/>
  </cols>
  <sheetData>
    <row r="1" spans="1:6" x14ac:dyDescent="0.25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</row>
    <row r="2" spans="1:6" x14ac:dyDescent="0.25">
      <c r="A2">
        <v>11</v>
      </c>
      <c r="B2">
        <v>0</v>
      </c>
      <c r="C2">
        <v>0</v>
      </c>
      <c r="D2">
        <v>0</v>
      </c>
      <c r="E2">
        <v>0.1066</v>
      </c>
      <c r="F2">
        <f>ROUND((B2/$A$2),3)</f>
        <v>0</v>
      </c>
    </row>
    <row r="3" spans="1:6" x14ac:dyDescent="0.25">
      <c r="B3">
        <v>0.2</v>
      </c>
      <c r="C3">
        <v>10</v>
      </c>
      <c r="D3">
        <v>1.0999999999999999E-2</v>
      </c>
      <c r="E3">
        <v>0.11700000000000001</v>
      </c>
      <c r="F3">
        <f t="shared" ref="F3:F12" si="0">ROUND((B3/$A$2),3)</f>
        <v>1.7999999999999999E-2</v>
      </c>
    </row>
    <row r="4" spans="1:6" x14ac:dyDescent="0.25">
      <c r="B4">
        <v>0.38</v>
      </c>
      <c r="C4">
        <v>25</v>
      </c>
      <c r="D4">
        <v>2.5000000000000001E-2</v>
      </c>
      <c r="E4">
        <v>0.1308</v>
      </c>
      <c r="F4">
        <f t="shared" si="0"/>
        <v>3.5000000000000003E-2</v>
      </c>
    </row>
    <row r="5" spans="1:6" x14ac:dyDescent="0.25">
      <c r="B5">
        <v>0.71</v>
      </c>
      <c r="C5">
        <v>50</v>
      </c>
      <c r="D5">
        <v>0.05</v>
      </c>
      <c r="E5">
        <v>0.15559999999999999</v>
      </c>
      <c r="F5">
        <f t="shared" si="0"/>
        <v>6.5000000000000002E-2</v>
      </c>
    </row>
    <row r="6" spans="1:6" x14ac:dyDescent="0.25">
      <c r="B6">
        <v>1.05</v>
      </c>
      <c r="C6">
        <v>75</v>
      </c>
      <c r="D6">
        <v>7.4999999999999997E-2</v>
      </c>
      <c r="E6">
        <v>0.1802</v>
      </c>
      <c r="F6">
        <f t="shared" si="0"/>
        <v>9.5000000000000001E-2</v>
      </c>
    </row>
    <row r="7" spans="1:6" x14ac:dyDescent="0.25">
      <c r="B7">
        <v>1.4</v>
      </c>
      <c r="C7">
        <v>100</v>
      </c>
      <c r="D7">
        <v>0.104</v>
      </c>
      <c r="E7">
        <v>0.2097</v>
      </c>
      <c r="F7">
        <f t="shared" si="0"/>
        <v>0.127</v>
      </c>
    </row>
    <row r="8" spans="1:6" x14ac:dyDescent="0.25">
      <c r="B8">
        <v>3.3</v>
      </c>
      <c r="C8">
        <v>250</v>
      </c>
      <c r="D8">
        <v>0.25</v>
      </c>
      <c r="E8">
        <v>0.35170000000000001</v>
      </c>
      <c r="F8">
        <f t="shared" si="0"/>
        <v>0.3</v>
      </c>
    </row>
    <row r="9" spans="1:6" x14ac:dyDescent="0.25">
      <c r="B9">
        <v>6.6</v>
      </c>
      <c r="C9">
        <v>500</v>
      </c>
      <c r="D9">
        <v>0.505</v>
      </c>
      <c r="E9">
        <v>0.60399999999999998</v>
      </c>
      <c r="F9">
        <f t="shared" si="0"/>
        <v>0.6</v>
      </c>
    </row>
    <row r="10" spans="1:6" x14ac:dyDescent="0.25">
      <c r="B10">
        <v>9.6999999999999993</v>
      </c>
      <c r="C10">
        <v>750</v>
      </c>
      <c r="D10">
        <v>0.753</v>
      </c>
      <c r="E10">
        <v>0.8518</v>
      </c>
      <c r="F10">
        <f t="shared" si="0"/>
        <v>0.88200000000000001</v>
      </c>
    </row>
    <row r="11" spans="1:6" x14ac:dyDescent="0.25">
      <c r="B11">
        <v>12.7</v>
      </c>
      <c r="C11">
        <v>1000</v>
      </c>
      <c r="D11">
        <v>1</v>
      </c>
      <c r="E11">
        <v>1.093</v>
      </c>
      <c r="F11">
        <f t="shared" si="0"/>
        <v>1.155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Pyck</dc:creator>
  <cp:lastModifiedBy>Bert Pyck</cp:lastModifiedBy>
  <dcterms:created xsi:type="dcterms:W3CDTF">2024-03-25T11:31:34Z</dcterms:created>
  <dcterms:modified xsi:type="dcterms:W3CDTF">2024-03-25T12:22:15Z</dcterms:modified>
</cp:coreProperties>
</file>