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bert_pyck_student_kuleuven_be/Documents/VF/KlaasMeersman.github.io/inhoud/pompen&amp;energiemonitoring/"/>
    </mc:Choice>
  </mc:AlternateContent>
  <xr:revisionPtr revIDLastSave="201" documentId="8_{953E6EF1-0B9A-4B6E-9365-0ADEF4C29735}" xr6:coauthVersionLast="47" xr6:coauthVersionMax="47" xr10:uidLastSave="{054AFDEC-7622-4499-9613-04CE01F242F9}"/>
  <bookViews>
    <workbookView xWindow="-120" yWindow="-120" windowWidth="29040" windowHeight="15720" xr2:uid="{D512ADF4-D20C-4574-8EE6-7E9AD93CE4E6}"/>
  </bookViews>
  <sheets>
    <sheet name="Meting thuis" sheetId="1" r:id="rId1"/>
    <sheet name="Meting lab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<sst xmlns="http://schemas.openxmlformats.org/spreadsheetml/2006/main" count="12" uniqueCount="6">
  <si>
    <t>Gemeten (meettoestel)</t>
  </si>
  <si>
    <t>Gemeten (sensor)</t>
  </si>
  <si>
    <t>I(mA)</t>
  </si>
  <si>
    <t>U (V)</t>
  </si>
  <si>
    <t>R (ohm)</t>
  </si>
  <si>
    <t>Verwachte stroom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</si>
</sst>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Meting</a:t>
            </a:r>
            <a:r>
              <a:rPr lang="nl-BE" baseline="0"/>
              <a:t> nauwkeurigheid stroomsensor Nano (Lin)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'Meting thuis'!$D$1</c:f>
              <c:strCache>
                <c:ptCount val="1"/>
                <c:pt idx="0">
                  <c:v>Gemeten (meettoestel)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'Meting thuis'!$B$2:$B$12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0.71</c:v>
                </c:pt>
                <c:pt idx="4">
                  <c:v>1.05</c:v>
                </c:pt>
                <c:pt idx="5">
                  <c:v>1.4</c:v>
                </c:pt>
                <c:pt idx="6">
                  <c:v>3.3</c:v>
                </c:pt>
                <c:pt idx="7">
                  <c:v>6.6</c:v>
                </c:pt>
                <c:pt idx="8">
                  <c:v>9.6999999999999993</c:v>
                </c:pt>
                <c:pt idx="9">
                  <c:v>12.7</c:v>
                </c:pt>
              </c:numCache>
            </c:numRef>
          </c:xVal>
          <c:yVal>
            <c:numRef>
              <c:f>'Meting thuis'!$D$2:$D$12</c:f>
              <c:numCache>
                <c:formatCode>General</c:formatCode>
                <c:ptCount val="11"/>
                <c:pt idx="0">
                  <c:v>0</c:v>
                </c:pt>
                <c:pt idx="1">
                  <c:v>1.0999999999999999E-2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0.104</c:v>
                </c:pt>
                <c:pt idx="6">
                  <c:v>0.25</c:v>
                </c:pt>
                <c:pt idx="7">
                  <c:v>0.505</c:v>
                </c:pt>
                <c:pt idx="8">
                  <c:v>0.753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FB-4AEA-BB34-713F2C10702E}"/>
            </c:ext>
          </c:extLst>
        </c:ser>
        <c:ser>
          <c:idx val="1"/>
          <c:order val="1"/>
          <c:tx>
            <c:strRef>
              <c:f>'Meting thuis'!$E$1</c:f>
              <c:strCache>
                <c:ptCount val="1"/>
                <c:pt idx="0">
                  <c:v>Gemeten (sensor)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'Meting thuis'!$B$2:$B$12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0.71</c:v>
                </c:pt>
                <c:pt idx="4">
                  <c:v>1.05</c:v>
                </c:pt>
                <c:pt idx="5">
                  <c:v>1.4</c:v>
                </c:pt>
                <c:pt idx="6">
                  <c:v>3.3</c:v>
                </c:pt>
                <c:pt idx="7">
                  <c:v>6.6</c:v>
                </c:pt>
                <c:pt idx="8">
                  <c:v>9.6999999999999993</c:v>
                </c:pt>
                <c:pt idx="9">
                  <c:v>12.7</c:v>
                </c:pt>
              </c:numCache>
            </c:numRef>
          </c:xVal>
          <c:yVal>
            <c:numRef>
              <c:f>'Meting thuis'!$E$2:$E$12</c:f>
              <c:numCache>
                <c:formatCode>General</c:formatCode>
                <c:ptCount val="11"/>
                <c:pt idx="0">
                  <c:v>0.1066</c:v>
                </c:pt>
                <c:pt idx="1">
                  <c:v>0.11700000000000001</c:v>
                </c:pt>
                <c:pt idx="2">
                  <c:v>0.1308</c:v>
                </c:pt>
                <c:pt idx="3">
                  <c:v>0.15559999999999999</c:v>
                </c:pt>
                <c:pt idx="4">
                  <c:v>0.1802</c:v>
                </c:pt>
                <c:pt idx="5">
                  <c:v>0.2097</c:v>
                </c:pt>
                <c:pt idx="6">
                  <c:v>0.35170000000000001</c:v>
                </c:pt>
                <c:pt idx="7">
                  <c:v>0.60399999999999998</c:v>
                </c:pt>
                <c:pt idx="8">
                  <c:v>0.8518</c:v>
                </c:pt>
                <c:pt idx="9">
                  <c:v>1.093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FB-4AEA-BB34-713F2C10702E}"/>
            </c:ext>
          </c:extLst>
        </c:ser>
        <c:ser>
          <c:idx val="2"/>
          <c:order val="2"/>
          <c:tx>
            <c:strRef>
              <c:f>'Meting thuis'!$F$1</c:f>
              <c:strCache>
                <c:ptCount val="1"/>
                <c:pt idx="0">
                  <c:v>Verwachte stroom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'Meting thuis'!$B$2:$B$12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0.71</c:v>
                </c:pt>
                <c:pt idx="4">
                  <c:v>1.05</c:v>
                </c:pt>
                <c:pt idx="5">
                  <c:v>1.4</c:v>
                </c:pt>
                <c:pt idx="6">
                  <c:v>3.3</c:v>
                </c:pt>
                <c:pt idx="7">
                  <c:v>6.6</c:v>
                </c:pt>
                <c:pt idx="8">
                  <c:v>9.6999999999999993</c:v>
                </c:pt>
                <c:pt idx="9">
                  <c:v>12.7</c:v>
                </c:pt>
              </c:numCache>
            </c:numRef>
          </c:xVal>
          <c:yVal>
            <c:numRef>
              <c:f>'Meting thuis'!$F$2:$F$12</c:f>
              <c:numCache>
                <c:formatCode>General</c:formatCode>
                <c:ptCount val="11"/>
                <c:pt idx="0">
                  <c:v>0</c:v>
                </c:pt>
                <c:pt idx="1">
                  <c:v>1.4999999999999999E-2</c:v>
                </c:pt>
                <c:pt idx="2">
                  <c:v>2.9000000000000001E-2</c:v>
                </c:pt>
                <c:pt idx="3">
                  <c:v>5.5E-2</c:v>
                </c:pt>
                <c:pt idx="4">
                  <c:v>8.1000000000000003E-2</c:v>
                </c:pt>
                <c:pt idx="5">
                  <c:v>0.108</c:v>
                </c:pt>
                <c:pt idx="6">
                  <c:v>0.254</c:v>
                </c:pt>
                <c:pt idx="7">
                  <c:v>0.50800000000000001</c:v>
                </c:pt>
                <c:pt idx="8">
                  <c:v>0.746</c:v>
                </c:pt>
                <c:pt idx="9">
                  <c:v>0.97699999999999998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FB-4AEA-BB34-713F2C10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48687"/>
        <c:axId val="792314111"/>
      </c:scatterChart>
      <c:valAx>
        <c:axId val="61024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</a:t>
                </a:r>
                <a:r>
                  <a:rPr lang="nl-BE" baseline="0"/>
                  <a:t> (V)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2314111"/>
        <c:crosses val="autoZero"/>
        <c:crossBetween val="midCat"/>
      </c:valAx>
      <c:valAx>
        <c:axId val="7923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</a:t>
                </a:r>
                <a:r>
                  <a:rPr lang="nl-BE" baseline="0"/>
                  <a:t> (A)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024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Meting</a:t>
            </a:r>
            <a:r>
              <a:rPr lang="nl-BE" baseline="0"/>
              <a:t> nauwkeurigheid stroomsensor Nano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'Meting thuis'!$D$1</c:f>
              <c:strCache>
                <c:ptCount val="1"/>
                <c:pt idx="0">
                  <c:v>Gemeten (meettoestel)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'Meting thuis'!$B$2:$B$12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0.71</c:v>
                </c:pt>
                <c:pt idx="4">
                  <c:v>1.05</c:v>
                </c:pt>
                <c:pt idx="5">
                  <c:v>1.4</c:v>
                </c:pt>
                <c:pt idx="6">
                  <c:v>3.3</c:v>
                </c:pt>
                <c:pt idx="7">
                  <c:v>6.6</c:v>
                </c:pt>
                <c:pt idx="8">
                  <c:v>9.6999999999999993</c:v>
                </c:pt>
                <c:pt idx="9">
                  <c:v>12.7</c:v>
                </c:pt>
              </c:numCache>
            </c:numRef>
          </c:xVal>
          <c:yVal>
            <c:numRef>
              <c:f>'Meting thuis'!$D$2:$D$12</c:f>
              <c:numCache>
                <c:formatCode>General</c:formatCode>
                <c:ptCount val="11"/>
                <c:pt idx="0">
                  <c:v>0</c:v>
                </c:pt>
                <c:pt idx="1">
                  <c:v>1.0999999999999999E-2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0.104</c:v>
                </c:pt>
                <c:pt idx="6">
                  <c:v>0.25</c:v>
                </c:pt>
                <c:pt idx="7">
                  <c:v>0.505</c:v>
                </c:pt>
                <c:pt idx="8">
                  <c:v>0.753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6-45C7-86D0-6F41BB99FD94}"/>
            </c:ext>
          </c:extLst>
        </c:ser>
        <c:ser>
          <c:idx val="1"/>
          <c:order val="1"/>
          <c:tx>
            <c:strRef>
              <c:f>'Meting thuis'!$E$1</c:f>
              <c:strCache>
                <c:ptCount val="1"/>
                <c:pt idx="0">
                  <c:v>Gemeten (sensor)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'Meting thuis'!$B$2:$B$12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0.71</c:v>
                </c:pt>
                <c:pt idx="4">
                  <c:v>1.05</c:v>
                </c:pt>
                <c:pt idx="5">
                  <c:v>1.4</c:v>
                </c:pt>
                <c:pt idx="6">
                  <c:v>3.3</c:v>
                </c:pt>
                <c:pt idx="7">
                  <c:v>6.6</c:v>
                </c:pt>
                <c:pt idx="8">
                  <c:v>9.6999999999999993</c:v>
                </c:pt>
                <c:pt idx="9">
                  <c:v>12.7</c:v>
                </c:pt>
              </c:numCache>
            </c:numRef>
          </c:xVal>
          <c:yVal>
            <c:numRef>
              <c:f>'Meting thuis'!$E$2:$E$12</c:f>
              <c:numCache>
                <c:formatCode>General</c:formatCode>
                <c:ptCount val="11"/>
                <c:pt idx="0">
                  <c:v>0.1066</c:v>
                </c:pt>
                <c:pt idx="1">
                  <c:v>0.11700000000000001</c:v>
                </c:pt>
                <c:pt idx="2">
                  <c:v>0.1308</c:v>
                </c:pt>
                <c:pt idx="3">
                  <c:v>0.15559999999999999</c:v>
                </c:pt>
                <c:pt idx="4">
                  <c:v>0.1802</c:v>
                </c:pt>
                <c:pt idx="5">
                  <c:v>0.2097</c:v>
                </c:pt>
                <c:pt idx="6">
                  <c:v>0.35170000000000001</c:v>
                </c:pt>
                <c:pt idx="7">
                  <c:v>0.60399999999999998</c:v>
                </c:pt>
                <c:pt idx="8">
                  <c:v>0.8518</c:v>
                </c:pt>
                <c:pt idx="9">
                  <c:v>1.093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6-45C7-86D0-6F41BB99FD94}"/>
            </c:ext>
          </c:extLst>
        </c:ser>
        <c:ser>
          <c:idx val="2"/>
          <c:order val="2"/>
          <c:tx>
            <c:strRef>
              <c:f>'Meting thuis'!$F$1</c:f>
              <c:strCache>
                <c:ptCount val="1"/>
                <c:pt idx="0">
                  <c:v>Verwachte stroom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'Meting thuis'!$B$2:$B$12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0.71</c:v>
                </c:pt>
                <c:pt idx="4">
                  <c:v>1.05</c:v>
                </c:pt>
                <c:pt idx="5">
                  <c:v>1.4</c:v>
                </c:pt>
                <c:pt idx="6">
                  <c:v>3.3</c:v>
                </c:pt>
                <c:pt idx="7">
                  <c:v>6.6</c:v>
                </c:pt>
                <c:pt idx="8">
                  <c:v>9.6999999999999993</c:v>
                </c:pt>
                <c:pt idx="9">
                  <c:v>12.7</c:v>
                </c:pt>
              </c:numCache>
            </c:numRef>
          </c:xVal>
          <c:yVal>
            <c:numRef>
              <c:f>'Meting thuis'!$F$2:$F$12</c:f>
              <c:numCache>
                <c:formatCode>General</c:formatCode>
                <c:ptCount val="11"/>
                <c:pt idx="0">
                  <c:v>0</c:v>
                </c:pt>
                <c:pt idx="1">
                  <c:v>1.4999999999999999E-2</c:v>
                </c:pt>
                <c:pt idx="2">
                  <c:v>2.9000000000000001E-2</c:v>
                </c:pt>
                <c:pt idx="3">
                  <c:v>5.5E-2</c:v>
                </c:pt>
                <c:pt idx="4">
                  <c:v>8.1000000000000003E-2</c:v>
                </c:pt>
                <c:pt idx="5">
                  <c:v>0.108</c:v>
                </c:pt>
                <c:pt idx="6">
                  <c:v>0.254</c:v>
                </c:pt>
                <c:pt idx="7">
                  <c:v>0.50800000000000001</c:v>
                </c:pt>
                <c:pt idx="8">
                  <c:v>0.746</c:v>
                </c:pt>
                <c:pt idx="9">
                  <c:v>0.97699999999999998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6-45C7-86D0-6F41BB99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48687"/>
        <c:axId val="792314111"/>
      </c:scatterChart>
      <c:valAx>
        <c:axId val="610248687"/>
        <c:scaling>
          <c:logBase val="10"/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</a:t>
                </a:r>
                <a:r>
                  <a:rPr lang="nl-BE" baseline="0"/>
                  <a:t> (V)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2314111"/>
        <c:crosses val="autoZero"/>
        <c:crossBetween val="midCat"/>
      </c:valAx>
      <c:valAx>
        <c:axId val="79231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</a:t>
                </a:r>
                <a:r>
                  <a:rPr lang="nl-BE" baseline="0"/>
                  <a:t> (A)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024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Meting Labo (LIN)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'Meting labo'!$D$1</c:f>
              <c:strCache>
                <c:ptCount val="1"/>
                <c:pt idx="0">
                  <c:v>Gemeten (meettoestel)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'Meting labo'!$B$2:$B$19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0.92</c:v>
                </c:pt>
                <c:pt idx="8">
                  <c:v>1.24</c:v>
                </c:pt>
                <c:pt idx="9">
                  <c:v>1.57</c:v>
                </c:pt>
                <c:pt idx="10">
                  <c:v>2.4700000000000002</c:v>
                </c:pt>
                <c:pt idx="11">
                  <c:v>2.69</c:v>
                </c:pt>
                <c:pt idx="12">
                  <c:v>4.01</c:v>
                </c:pt>
                <c:pt idx="13">
                  <c:v>5.35</c:v>
                </c:pt>
                <c:pt idx="14">
                  <c:v>6.48</c:v>
                </c:pt>
                <c:pt idx="15">
                  <c:v>8.1</c:v>
                </c:pt>
                <c:pt idx="16">
                  <c:v>9.61</c:v>
                </c:pt>
                <c:pt idx="17">
                  <c:v>11.07</c:v>
                </c:pt>
              </c:numCache>
            </c:numRef>
          </c:xVal>
          <c:yVal>
            <c:numRef>
              <c:f>'Meting labo'!$D$2:$D$19</c:f>
              <c:numCache>
                <c:formatCode>General</c:formatCode>
                <c:ptCount val="18"/>
                <c:pt idx="0">
                  <c:v>1E-3</c:v>
                </c:pt>
                <c:pt idx="1">
                  <c:v>1.022</c:v>
                </c:pt>
                <c:pt idx="2">
                  <c:v>2.048</c:v>
                </c:pt>
                <c:pt idx="3">
                  <c:v>5.0229999999999997</c:v>
                </c:pt>
                <c:pt idx="4">
                  <c:v>7.476</c:v>
                </c:pt>
                <c:pt idx="5">
                  <c:v>10.07</c:v>
                </c:pt>
                <c:pt idx="6">
                  <c:v>19.98</c:v>
                </c:pt>
                <c:pt idx="7">
                  <c:v>50.05</c:v>
                </c:pt>
                <c:pt idx="8">
                  <c:v>75.5</c:v>
                </c:pt>
                <c:pt idx="9">
                  <c:v>99.07</c:v>
                </c:pt>
                <c:pt idx="10">
                  <c:v>201.1</c:v>
                </c:pt>
                <c:pt idx="11">
                  <c:v>502</c:v>
                </c:pt>
                <c:pt idx="12">
                  <c:v>743</c:v>
                </c:pt>
                <c:pt idx="13">
                  <c:v>999</c:v>
                </c:pt>
                <c:pt idx="14">
                  <c:v>1209</c:v>
                </c:pt>
                <c:pt idx="15">
                  <c:v>1495</c:v>
                </c:pt>
                <c:pt idx="16">
                  <c:v>1741</c:v>
                </c:pt>
                <c:pt idx="17">
                  <c:v>2035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0-4108-B09F-528B83EA5AAF}"/>
            </c:ext>
          </c:extLst>
        </c:ser>
        <c:ser>
          <c:idx val="1"/>
          <c:order val="1"/>
          <c:tx>
            <c:strRef>
              <c:f>'Meting labo'!$E$1</c:f>
              <c:strCache>
                <c:ptCount val="1"/>
                <c:pt idx="0">
                  <c:v>Gemeten (sensor)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'Meting labo'!$B$2:$B$19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0.92</c:v>
                </c:pt>
                <c:pt idx="8">
                  <c:v>1.24</c:v>
                </c:pt>
                <c:pt idx="9">
                  <c:v>1.57</c:v>
                </c:pt>
                <c:pt idx="10">
                  <c:v>2.4700000000000002</c:v>
                </c:pt>
                <c:pt idx="11">
                  <c:v>2.69</c:v>
                </c:pt>
                <c:pt idx="12">
                  <c:v>4.01</c:v>
                </c:pt>
                <c:pt idx="13">
                  <c:v>5.35</c:v>
                </c:pt>
                <c:pt idx="14">
                  <c:v>6.48</c:v>
                </c:pt>
                <c:pt idx="15">
                  <c:v>8.1</c:v>
                </c:pt>
                <c:pt idx="16">
                  <c:v>9.61</c:v>
                </c:pt>
                <c:pt idx="17">
                  <c:v>11.07</c:v>
                </c:pt>
              </c:numCache>
            </c:numRef>
          </c:xVal>
          <c:yVal>
            <c:numRef>
              <c:f>'Meting labo'!$E$2:$E$19</c:f>
              <c:numCache>
                <c:formatCode>General</c:formatCode>
                <c:ptCount val="18"/>
                <c:pt idx="0">
                  <c:v>-48.3</c:v>
                </c:pt>
                <c:pt idx="1">
                  <c:v>-48.17</c:v>
                </c:pt>
                <c:pt idx="2">
                  <c:v>-49.7</c:v>
                </c:pt>
                <c:pt idx="3">
                  <c:v>-45.9</c:v>
                </c:pt>
                <c:pt idx="4">
                  <c:v>-40.380000000000003</c:v>
                </c:pt>
                <c:pt idx="5">
                  <c:v>-39.799999999999997</c:v>
                </c:pt>
                <c:pt idx="6">
                  <c:v>-29.35</c:v>
                </c:pt>
                <c:pt idx="7">
                  <c:v>-2.38</c:v>
                </c:pt>
                <c:pt idx="8">
                  <c:v>24.36</c:v>
                </c:pt>
                <c:pt idx="9">
                  <c:v>64.12</c:v>
                </c:pt>
                <c:pt idx="10">
                  <c:v>172.16</c:v>
                </c:pt>
                <c:pt idx="11">
                  <c:v>462.49</c:v>
                </c:pt>
                <c:pt idx="12">
                  <c:v>706.56</c:v>
                </c:pt>
                <c:pt idx="13">
                  <c:v>953.81</c:v>
                </c:pt>
                <c:pt idx="14">
                  <c:v>1158.26</c:v>
                </c:pt>
                <c:pt idx="15">
                  <c:v>1427.25</c:v>
                </c:pt>
                <c:pt idx="16">
                  <c:v>1659.25</c:v>
                </c:pt>
                <c:pt idx="17">
                  <c:v>1955.76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0-4108-B09F-528B83EA5AAF}"/>
            </c:ext>
          </c:extLst>
        </c:ser>
        <c:ser>
          <c:idx val="2"/>
          <c:order val="2"/>
          <c:tx>
            <c:strRef>
              <c:f>'Meting labo'!$F$1</c:f>
              <c:strCache>
                <c:ptCount val="1"/>
                <c:pt idx="0">
                  <c:v>Verwachte stroom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'Meting labo'!$B$2:$B$19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0.92</c:v>
                </c:pt>
                <c:pt idx="8">
                  <c:v>1.24</c:v>
                </c:pt>
                <c:pt idx="9">
                  <c:v>1.57</c:v>
                </c:pt>
                <c:pt idx="10">
                  <c:v>2.4700000000000002</c:v>
                </c:pt>
                <c:pt idx="11">
                  <c:v>2.69</c:v>
                </c:pt>
                <c:pt idx="12">
                  <c:v>4.01</c:v>
                </c:pt>
                <c:pt idx="13">
                  <c:v>5.35</c:v>
                </c:pt>
                <c:pt idx="14">
                  <c:v>6.48</c:v>
                </c:pt>
                <c:pt idx="15">
                  <c:v>8.1</c:v>
                </c:pt>
                <c:pt idx="16">
                  <c:v>9.61</c:v>
                </c:pt>
                <c:pt idx="17">
                  <c:v>11.07</c:v>
                </c:pt>
              </c:numCache>
            </c:numRef>
          </c:xVal>
          <c:yVal>
            <c:numRef>
              <c:f>'Meting labo'!$F$2:$F$19</c:f>
              <c:numCache>
                <c:formatCode>General</c:formatCode>
                <c:ptCount val="18"/>
                <c:pt idx="0">
                  <c:v>0</c:v>
                </c:pt>
                <c:pt idx="1">
                  <c:v>2.5157232704402515</c:v>
                </c:pt>
                <c:pt idx="2">
                  <c:v>3.1446540880503147</c:v>
                </c:pt>
                <c:pt idx="3">
                  <c:v>6.9182389937106921</c:v>
                </c:pt>
                <c:pt idx="4">
                  <c:v>10.062893081761006</c:v>
                </c:pt>
                <c:pt idx="5">
                  <c:v>13.207547169811319</c:v>
                </c:pt>
                <c:pt idx="6">
                  <c:v>23.899371069182386</c:v>
                </c:pt>
                <c:pt idx="7">
                  <c:v>57.861635220125784</c:v>
                </c:pt>
                <c:pt idx="8">
                  <c:v>77.987421383647799</c:v>
                </c:pt>
                <c:pt idx="9">
                  <c:v>98.742138364779876</c:v>
                </c:pt>
                <c:pt idx="10">
                  <c:v>155.34591194968556</c:v>
                </c:pt>
                <c:pt idx="11">
                  <c:v>169.1823899371069</c:v>
                </c:pt>
                <c:pt idx="12">
                  <c:v>252.20125786163521</c:v>
                </c:pt>
                <c:pt idx="13">
                  <c:v>336.4779874213836</c:v>
                </c:pt>
                <c:pt idx="14">
                  <c:v>407.54716981132077</c:v>
                </c:pt>
                <c:pt idx="15">
                  <c:v>509.43396226415092</c:v>
                </c:pt>
                <c:pt idx="16">
                  <c:v>604.40251572327043</c:v>
                </c:pt>
                <c:pt idx="17">
                  <c:v>696.22641509433959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0-4108-B09F-528B83EA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20624"/>
        <c:axId val="660821104"/>
      </c:scatterChart>
      <c:valAx>
        <c:axId val="6608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0821104"/>
        <c:crosses val="autoZero"/>
        <c:crossBetween val="midCat"/>
      </c:valAx>
      <c:valAx>
        <c:axId val="6608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08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Meting Labo</a:t>
            </a:r>
            <a:r>
              <a:rPr lang="nl-BE" baseline="0"/>
              <a:t> (LOG)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'Meting labo'!$D$1</c:f>
              <c:strCache>
                <c:ptCount val="1"/>
                <c:pt idx="0">
                  <c:v>Gemeten (meettoestel)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'Meting labo'!$B$2:$B$19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0.92</c:v>
                </c:pt>
                <c:pt idx="8">
                  <c:v>1.24</c:v>
                </c:pt>
                <c:pt idx="9">
                  <c:v>1.57</c:v>
                </c:pt>
                <c:pt idx="10">
                  <c:v>2.4700000000000002</c:v>
                </c:pt>
                <c:pt idx="11">
                  <c:v>2.69</c:v>
                </c:pt>
                <c:pt idx="12">
                  <c:v>4.01</c:v>
                </c:pt>
                <c:pt idx="13">
                  <c:v>5.35</c:v>
                </c:pt>
                <c:pt idx="14">
                  <c:v>6.48</c:v>
                </c:pt>
                <c:pt idx="15">
                  <c:v>8.1</c:v>
                </c:pt>
                <c:pt idx="16">
                  <c:v>9.61</c:v>
                </c:pt>
                <c:pt idx="17">
                  <c:v>11.07</c:v>
                </c:pt>
              </c:numCache>
            </c:numRef>
          </c:xVal>
          <c:yVal>
            <c:numRef>
              <c:f>'Meting labo'!$D$2:$D$19</c:f>
              <c:numCache>
                <c:formatCode>General</c:formatCode>
                <c:ptCount val="18"/>
                <c:pt idx="0">
                  <c:v>1E-3</c:v>
                </c:pt>
                <c:pt idx="1">
                  <c:v>1.022</c:v>
                </c:pt>
                <c:pt idx="2">
                  <c:v>2.048</c:v>
                </c:pt>
                <c:pt idx="3">
                  <c:v>5.0229999999999997</c:v>
                </c:pt>
                <c:pt idx="4">
                  <c:v>7.476</c:v>
                </c:pt>
                <c:pt idx="5">
                  <c:v>10.07</c:v>
                </c:pt>
                <c:pt idx="6">
                  <c:v>19.98</c:v>
                </c:pt>
                <c:pt idx="7">
                  <c:v>50.05</c:v>
                </c:pt>
                <c:pt idx="8">
                  <c:v>75.5</c:v>
                </c:pt>
                <c:pt idx="9">
                  <c:v>99.07</c:v>
                </c:pt>
                <c:pt idx="10">
                  <c:v>201.1</c:v>
                </c:pt>
                <c:pt idx="11">
                  <c:v>502</c:v>
                </c:pt>
                <c:pt idx="12">
                  <c:v>743</c:v>
                </c:pt>
                <c:pt idx="13">
                  <c:v>999</c:v>
                </c:pt>
                <c:pt idx="14">
                  <c:v>1209</c:v>
                </c:pt>
                <c:pt idx="15">
                  <c:v>1495</c:v>
                </c:pt>
                <c:pt idx="16">
                  <c:v>1741</c:v>
                </c:pt>
                <c:pt idx="17">
                  <c:v>2035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B-41E7-8006-4A6EB11D8A53}"/>
            </c:ext>
          </c:extLst>
        </c:ser>
        <c:ser>
          <c:idx val="1"/>
          <c:order val="1"/>
          <c:tx>
            <c:strRef>
              <c:f>'Meting labo'!$E$1</c:f>
              <c:strCache>
                <c:ptCount val="1"/>
                <c:pt idx="0">
                  <c:v>Gemeten (sensor)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'Meting labo'!$B$2:$B$19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0.92</c:v>
                </c:pt>
                <c:pt idx="8">
                  <c:v>1.24</c:v>
                </c:pt>
                <c:pt idx="9">
                  <c:v>1.57</c:v>
                </c:pt>
                <c:pt idx="10">
                  <c:v>2.4700000000000002</c:v>
                </c:pt>
                <c:pt idx="11">
                  <c:v>2.69</c:v>
                </c:pt>
                <c:pt idx="12">
                  <c:v>4.01</c:v>
                </c:pt>
                <c:pt idx="13">
                  <c:v>5.35</c:v>
                </c:pt>
                <c:pt idx="14">
                  <c:v>6.48</c:v>
                </c:pt>
                <c:pt idx="15">
                  <c:v>8.1</c:v>
                </c:pt>
                <c:pt idx="16">
                  <c:v>9.61</c:v>
                </c:pt>
                <c:pt idx="17">
                  <c:v>11.07</c:v>
                </c:pt>
              </c:numCache>
            </c:numRef>
          </c:xVal>
          <c:yVal>
            <c:numRef>
              <c:f>'Meting labo'!$E$2:$E$19</c:f>
              <c:numCache>
                <c:formatCode>General</c:formatCode>
                <c:ptCount val="18"/>
                <c:pt idx="0">
                  <c:v>-48.3</c:v>
                </c:pt>
                <c:pt idx="1">
                  <c:v>-48.17</c:v>
                </c:pt>
                <c:pt idx="2">
                  <c:v>-49.7</c:v>
                </c:pt>
                <c:pt idx="3">
                  <c:v>-45.9</c:v>
                </c:pt>
                <c:pt idx="4">
                  <c:v>-40.380000000000003</c:v>
                </c:pt>
                <c:pt idx="5">
                  <c:v>-39.799999999999997</c:v>
                </c:pt>
                <c:pt idx="6">
                  <c:v>-29.35</c:v>
                </c:pt>
                <c:pt idx="7">
                  <c:v>-2.38</c:v>
                </c:pt>
                <c:pt idx="8">
                  <c:v>24.36</c:v>
                </c:pt>
                <c:pt idx="9">
                  <c:v>64.12</c:v>
                </c:pt>
                <c:pt idx="10">
                  <c:v>172.16</c:v>
                </c:pt>
                <c:pt idx="11">
                  <c:v>462.49</c:v>
                </c:pt>
                <c:pt idx="12">
                  <c:v>706.56</c:v>
                </c:pt>
                <c:pt idx="13">
                  <c:v>953.81</c:v>
                </c:pt>
                <c:pt idx="14">
                  <c:v>1158.26</c:v>
                </c:pt>
                <c:pt idx="15">
                  <c:v>1427.25</c:v>
                </c:pt>
                <c:pt idx="16">
                  <c:v>1659.25</c:v>
                </c:pt>
                <c:pt idx="17">
                  <c:v>1955.76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AB-41E7-8006-4A6EB11D8A53}"/>
            </c:ext>
          </c:extLst>
        </c:ser>
        <c:ser>
          <c:idx val="2"/>
          <c:order val="2"/>
          <c:tx>
            <c:strRef>
              <c:f>'Meting labo'!$F$1</c:f>
              <c:strCache>
                <c:ptCount val="1"/>
                <c:pt idx="0">
                  <c:v>Verwachte stroom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'Meting labo'!$B$2:$B$19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0.92</c:v>
                </c:pt>
                <c:pt idx="8">
                  <c:v>1.24</c:v>
                </c:pt>
                <c:pt idx="9">
                  <c:v>1.57</c:v>
                </c:pt>
                <c:pt idx="10">
                  <c:v>2.4700000000000002</c:v>
                </c:pt>
                <c:pt idx="11">
                  <c:v>2.69</c:v>
                </c:pt>
                <c:pt idx="12">
                  <c:v>4.01</c:v>
                </c:pt>
                <c:pt idx="13">
                  <c:v>5.35</c:v>
                </c:pt>
                <c:pt idx="14">
                  <c:v>6.48</c:v>
                </c:pt>
                <c:pt idx="15">
                  <c:v>8.1</c:v>
                </c:pt>
                <c:pt idx="16">
                  <c:v>9.61</c:v>
                </c:pt>
                <c:pt idx="17">
                  <c:v>11.07</c:v>
                </c:pt>
              </c:numCache>
            </c:numRef>
          </c:xVal>
          <c:yVal>
            <c:numRef>
              <c:f>'Meting labo'!$F$2:$F$19</c:f>
              <c:numCache>
                <c:formatCode>General</c:formatCode>
                <c:ptCount val="18"/>
                <c:pt idx="0">
                  <c:v>0</c:v>
                </c:pt>
                <c:pt idx="1">
                  <c:v>2.5157232704402515</c:v>
                </c:pt>
                <c:pt idx="2">
                  <c:v>3.1446540880503147</c:v>
                </c:pt>
                <c:pt idx="3">
                  <c:v>6.9182389937106921</c:v>
                </c:pt>
                <c:pt idx="4">
                  <c:v>10.062893081761006</c:v>
                </c:pt>
                <c:pt idx="5">
                  <c:v>13.207547169811319</c:v>
                </c:pt>
                <c:pt idx="6">
                  <c:v>23.899371069182386</c:v>
                </c:pt>
                <c:pt idx="7">
                  <c:v>57.861635220125784</c:v>
                </c:pt>
                <c:pt idx="8">
                  <c:v>77.987421383647799</c:v>
                </c:pt>
                <c:pt idx="9">
                  <c:v>98.742138364779876</c:v>
                </c:pt>
                <c:pt idx="10">
                  <c:v>155.34591194968556</c:v>
                </c:pt>
                <c:pt idx="11">
                  <c:v>169.1823899371069</c:v>
                </c:pt>
                <c:pt idx="12">
                  <c:v>252.20125786163521</c:v>
                </c:pt>
                <c:pt idx="13">
                  <c:v>336.4779874213836</c:v>
                </c:pt>
                <c:pt idx="14">
                  <c:v>407.54716981132077</c:v>
                </c:pt>
                <c:pt idx="15">
                  <c:v>509.43396226415092</c:v>
                </c:pt>
                <c:pt idx="16">
                  <c:v>604.40251572327043</c:v>
                </c:pt>
                <c:pt idx="17">
                  <c:v>696.22641509433959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AB-41E7-8006-4A6EB11D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20624"/>
        <c:axId val="660821104"/>
      </c:scatterChart>
      <c:valAx>
        <c:axId val="660820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0821104"/>
        <c:crosses val="autoZero"/>
        <c:crossBetween val="midCat"/>
      </c:valAx>
      <c:valAx>
        <c:axId val="66082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08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80961</xdr:rowOff>
    </xdr:from>
    <xdr:to>
      <xdr:col>20</xdr:col>
      <xdr:colOff>9525</xdr:colOff>
      <xdr:row>24</xdr:row>
      <xdr:rowOff>161924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494EB6-58A0-1E6B-DC39-35A57E9B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25</xdr:row>
      <xdr:rowOff>9525</xdr:rowOff>
    </xdr:from>
    <xdr:to>
      <xdr:col>20</xdr:col>
      <xdr:colOff>4763</xdr:colOff>
      <xdr:row>49</xdr:row>
      <xdr:rowOff>90488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CD67BA4-F185-4B06-9415-BF639DAB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0</xdr:row>
      <xdr:rowOff>171451</xdr:rowOff>
    </xdr:from>
    <xdr:to>
      <xdr:col>24</xdr:col>
      <xdr:colOff>333375</xdr:colOff>
      <xdr:row>23</xdr:row>
      <xdr:rowOff>85725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1469CF7-B9EC-8CC3-7D47-95F085D24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23</xdr:row>
      <xdr:rowOff>161925</xdr:rowOff>
    </xdr:from>
    <xdr:to>
      <xdr:col>24</xdr:col>
      <xdr:colOff>323850</xdr:colOff>
      <xdr:row>47</xdr:row>
      <xdr:rowOff>4762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30028C1-33A9-4B32-B0C6-D58C4E707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6DA9-CCAF-4304-83DE-CBC888BBF98F}">
  <dimension ref="A1:F11"/>
  <sheetViews>
    <sheetView tabSelected="1" topLeftCell="B4" workbookViewId="0">
      <selection activeCell="A3" sqref="A3"/>
    </sheetView>
  </sheetViews>
  <sheetFormatPr defaultRowHeight="15" x14ac:dyDescent="0.25"/>
  <cols>
    <col min="1" max="1" width="8" bestFit="1" customWidth="1"/>
    <col min="2" max="2" width="5.28515625" bestFit="1" customWidth="1"/>
    <col min="3" max="3" width="5.85546875" bestFit="1" customWidth="1"/>
    <col min="4" max="4" width="21.140625" bestFit="1" customWidth="1"/>
    <col min="5" max="5" width="16.85546875" bestFit="1" customWidth="1"/>
    <col min="6" max="6" width="17.2851562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5</v>
      </c>
    </row>
    <row r="2" spans="1:6" x14ac:dyDescent="0.25">
      <c r="A2">
        <v>13</v>
      </c>
      <c r="B2">
        <v>0</v>
      </c>
      <c r="C2">
        <v>0</v>
      </c>
      <c r="D2">
        <v>0</v>
      </c>
      <c r="E2">
        <v>0.1066</v>
      </c>
      <c r="F2">
        <f>ROUND((B2/$A$2),3)</f>
        <v>0</v>
      </c>
    </row>
    <row r="3" spans="1:6" x14ac:dyDescent="0.25">
      <c r="B3">
        <v>0.2</v>
      </c>
      <c r="C3">
        <v>10</v>
      </c>
      <c r="D3">
        <v>1.0999999999999999E-2</v>
      </c>
      <c r="E3">
        <v>0.11700000000000001</v>
      </c>
      <c r="F3">
        <f t="shared" ref="F3:F11" si="0">ROUND((B3/$A$2),3)</f>
        <v>1.4999999999999999E-2</v>
      </c>
    </row>
    <row r="4" spans="1:6" x14ac:dyDescent="0.25">
      <c r="B4">
        <v>0.38</v>
      </c>
      <c r="C4">
        <v>25</v>
      </c>
      <c r="D4">
        <v>2.5000000000000001E-2</v>
      </c>
      <c r="E4">
        <v>0.1308</v>
      </c>
      <c r="F4">
        <f t="shared" si="0"/>
        <v>2.9000000000000001E-2</v>
      </c>
    </row>
    <row r="5" spans="1:6" x14ac:dyDescent="0.25">
      <c r="B5">
        <v>0.71</v>
      </c>
      <c r="C5">
        <v>50</v>
      </c>
      <c r="D5">
        <v>0.05</v>
      </c>
      <c r="E5">
        <v>0.15559999999999999</v>
      </c>
      <c r="F5">
        <f t="shared" si="0"/>
        <v>5.5E-2</v>
      </c>
    </row>
    <row r="6" spans="1:6" x14ac:dyDescent="0.25">
      <c r="B6">
        <v>1.05</v>
      </c>
      <c r="C6">
        <v>75</v>
      </c>
      <c r="D6">
        <v>7.4999999999999997E-2</v>
      </c>
      <c r="E6">
        <v>0.1802</v>
      </c>
      <c r="F6">
        <f t="shared" si="0"/>
        <v>8.1000000000000003E-2</v>
      </c>
    </row>
    <row r="7" spans="1:6" x14ac:dyDescent="0.25">
      <c r="B7">
        <v>1.4</v>
      </c>
      <c r="C7">
        <v>100</v>
      </c>
      <c r="D7">
        <v>0.104</v>
      </c>
      <c r="E7">
        <v>0.2097</v>
      </c>
      <c r="F7">
        <f t="shared" si="0"/>
        <v>0.108</v>
      </c>
    </row>
    <row r="8" spans="1:6" x14ac:dyDescent="0.25">
      <c r="B8">
        <v>3.3</v>
      </c>
      <c r="C8">
        <v>250</v>
      </c>
      <c r="D8">
        <v>0.25</v>
      </c>
      <c r="E8">
        <v>0.35170000000000001</v>
      </c>
      <c r="F8">
        <f t="shared" si="0"/>
        <v>0.254</v>
      </c>
    </row>
    <row r="9" spans="1:6" x14ac:dyDescent="0.25">
      <c r="B9">
        <v>6.6</v>
      </c>
      <c r="C9">
        <v>500</v>
      </c>
      <c r="D9">
        <v>0.505</v>
      </c>
      <c r="E9">
        <v>0.60399999999999998</v>
      </c>
      <c r="F9">
        <f t="shared" si="0"/>
        <v>0.50800000000000001</v>
      </c>
    </row>
    <row r="10" spans="1:6" x14ac:dyDescent="0.25">
      <c r="B10">
        <v>9.6999999999999993</v>
      </c>
      <c r="C10">
        <v>750</v>
      </c>
      <c r="D10">
        <v>0.753</v>
      </c>
      <c r="E10">
        <v>0.8518</v>
      </c>
      <c r="F10">
        <f t="shared" si="0"/>
        <v>0.746</v>
      </c>
    </row>
    <row r="11" spans="1:6" x14ac:dyDescent="0.25">
      <c r="B11">
        <v>12.7</v>
      </c>
      <c r="C11">
        <v>1000</v>
      </c>
      <c r="D11">
        <v>1</v>
      </c>
      <c r="E11">
        <v>1.093</v>
      </c>
      <c r="F11">
        <f t="shared" si="0"/>
        <v>0.97699999999999998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FBAA-9A4F-4503-9F41-969902189113}">
  <dimension ref="A1:F19"/>
  <sheetViews>
    <sheetView topLeftCell="A2" zoomScale="85" zoomScaleNormal="85" workbookViewId="0">
      <selection activeCell="D2" sqref="D2"/>
    </sheetView>
  </sheetViews>
  <sheetFormatPr defaultRowHeight="15" x14ac:dyDescent="0.25"/>
  <cols>
    <col min="1" max="1" width="8" bestFit="1" customWidth="1"/>
    <col min="2" max="2" width="5.28515625" bestFit="1" customWidth="1"/>
    <col min="3" max="3" width="5.85546875" bestFit="1" customWidth="1"/>
    <col min="4" max="4" width="21.140625" bestFit="1" customWidth="1"/>
    <col min="5" max="5" width="16.85546875" bestFit="1" customWidth="1"/>
    <col min="6" max="6" width="17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5</v>
      </c>
    </row>
    <row r="2" spans="1:6" x14ac:dyDescent="0.25">
      <c r="A2">
        <v>15.9</v>
      </c>
      <c r="B2">
        <v>0</v>
      </c>
      <c r="C2">
        <v>0</v>
      </c>
      <c r="D2">
        <v>1E-3</v>
      </c>
      <c r="E2">
        <v>-48.3</v>
      </c>
      <c r="F2">
        <f>B2/$A$2*1000</f>
        <v>0</v>
      </c>
    </row>
    <row r="3" spans="1:6" x14ac:dyDescent="0.25">
      <c r="B3">
        <v>0.04</v>
      </c>
      <c r="C3">
        <v>1</v>
      </c>
      <c r="D3">
        <v>1.022</v>
      </c>
      <c r="E3">
        <v>-48.17</v>
      </c>
      <c r="F3">
        <f t="shared" ref="F3:F19" si="0">B3/$A$2*1000</f>
        <v>2.5157232704402515</v>
      </c>
    </row>
    <row r="4" spans="1:6" x14ac:dyDescent="0.25">
      <c r="B4">
        <v>0.05</v>
      </c>
      <c r="C4">
        <v>2</v>
      </c>
      <c r="D4">
        <v>2.048</v>
      </c>
      <c r="E4">
        <v>-49.7</v>
      </c>
      <c r="F4">
        <f t="shared" si="0"/>
        <v>3.1446540880503147</v>
      </c>
    </row>
    <row r="5" spans="1:6" x14ac:dyDescent="0.25">
      <c r="B5">
        <v>0.11</v>
      </c>
      <c r="C5">
        <v>5</v>
      </c>
      <c r="D5">
        <v>5.0229999999999997</v>
      </c>
      <c r="E5">
        <v>-45.9</v>
      </c>
      <c r="F5">
        <f t="shared" si="0"/>
        <v>6.9182389937106921</v>
      </c>
    </row>
    <row r="6" spans="1:6" x14ac:dyDescent="0.25">
      <c r="B6">
        <v>0.16</v>
      </c>
      <c r="C6">
        <v>7.5</v>
      </c>
      <c r="D6">
        <v>7.476</v>
      </c>
      <c r="E6">
        <v>-40.380000000000003</v>
      </c>
      <c r="F6">
        <f t="shared" si="0"/>
        <v>10.062893081761006</v>
      </c>
    </row>
    <row r="7" spans="1:6" x14ac:dyDescent="0.25">
      <c r="B7">
        <v>0.21</v>
      </c>
      <c r="C7">
        <v>10</v>
      </c>
      <c r="D7">
        <v>10.07</v>
      </c>
      <c r="E7">
        <v>-39.799999999999997</v>
      </c>
      <c r="F7">
        <f t="shared" si="0"/>
        <v>13.207547169811319</v>
      </c>
    </row>
    <row r="8" spans="1:6" x14ac:dyDescent="0.25">
      <c r="B8">
        <v>0.38</v>
      </c>
      <c r="C8">
        <v>20</v>
      </c>
      <c r="D8">
        <v>19.98</v>
      </c>
      <c r="E8">
        <v>-29.35</v>
      </c>
      <c r="F8">
        <f t="shared" si="0"/>
        <v>23.899371069182386</v>
      </c>
    </row>
    <row r="9" spans="1:6" x14ac:dyDescent="0.25">
      <c r="B9">
        <v>0.92</v>
      </c>
      <c r="C9">
        <v>50</v>
      </c>
      <c r="D9">
        <v>50.05</v>
      </c>
      <c r="E9">
        <v>-2.38</v>
      </c>
      <c r="F9">
        <f t="shared" si="0"/>
        <v>57.861635220125784</v>
      </c>
    </row>
    <row r="10" spans="1:6" x14ac:dyDescent="0.25">
      <c r="B10">
        <v>1.24</v>
      </c>
      <c r="C10">
        <v>75</v>
      </c>
      <c r="D10">
        <v>75.5</v>
      </c>
      <c r="E10">
        <v>24.36</v>
      </c>
      <c r="F10">
        <f t="shared" si="0"/>
        <v>77.987421383647799</v>
      </c>
    </row>
    <row r="11" spans="1:6" x14ac:dyDescent="0.25">
      <c r="B11">
        <v>1.57</v>
      </c>
      <c r="C11">
        <v>100</v>
      </c>
      <c r="D11">
        <v>99.07</v>
      </c>
      <c r="E11">
        <v>64.12</v>
      </c>
      <c r="F11">
        <f t="shared" si="0"/>
        <v>98.742138364779876</v>
      </c>
    </row>
    <row r="12" spans="1:6" x14ac:dyDescent="0.25">
      <c r="B12">
        <v>2.4700000000000002</v>
      </c>
      <c r="C12">
        <v>200</v>
      </c>
      <c r="D12">
        <v>201.1</v>
      </c>
      <c r="E12">
        <v>172.16</v>
      </c>
      <c r="F12">
        <f t="shared" si="0"/>
        <v>155.34591194968556</v>
      </c>
    </row>
    <row r="13" spans="1:6" x14ac:dyDescent="0.25">
      <c r="B13">
        <v>2.69</v>
      </c>
      <c r="C13">
        <v>500</v>
      </c>
      <c r="D13">
        <v>502</v>
      </c>
      <c r="E13">
        <v>462.49</v>
      </c>
      <c r="F13">
        <f t="shared" si="0"/>
        <v>169.1823899371069</v>
      </c>
    </row>
    <row r="14" spans="1:6" x14ac:dyDescent="0.25">
      <c r="B14">
        <v>4.01</v>
      </c>
      <c r="C14">
        <v>750</v>
      </c>
      <c r="D14">
        <v>743</v>
      </c>
      <c r="E14">
        <v>706.56</v>
      </c>
      <c r="F14">
        <f t="shared" si="0"/>
        <v>252.20125786163521</v>
      </c>
    </row>
    <row r="15" spans="1:6" x14ac:dyDescent="0.25">
      <c r="B15">
        <v>5.35</v>
      </c>
      <c r="C15">
        <v>1000</v>
      </c>
      <c r="D15">
        <v>999</v>
      </c>
      <c r="E15">
        <v>953.81</v>
      </c>
      <c r="F15">
        <f t="shared" si="0"/>
        <v>336.4779874213836</v>
      </c>
    </row>
    <row r="16" spans="1:6" x14ac:dyDescent="0.25">
      <c r="B16">
        <v>6.48</v>
      </c>
      <c r="C16">
        <v>1200</v>
      </c>
      <c r="D16">
        <v>1209</v>
      </c>
      <c r="E16">
        <v>1158.26</v>
      </c>
      <c r="F16">
        <f t="shared" si="0"/>
        <v>407.54716981132077</v>
      </c>
    </row>
    <row r="17" spans="2:6" x14ac:dyDescent="0.25">
      <c r="B17">
        <v>8.1</v>
      </c>
      <c r="C17">
        <v>1500</v>
      </c>
      <c r="D17">
        <v>1495</v>
      </c>
      <c r="E17">
        <v>1427.25</v>
      </c>
      <c r="F17">
        <f t="shared" si="0"/>
        <v>509.43396226415092</v>
      </c>
    </row>
    <row r="18" spans="2:6" x14ac:dyDescent="0.25">
      <c r="B18">
        <v>9.61</v>
      </c>
      <c r="C18">
        <v>1750</v>
      </c>
      <c r="D18">
        <v>1741</v>
      </c>
      <c r="E18">
        <v>1659.25</v>
      </c>
      <c r="F18">
        <f t="shared" si="0"/>
        <v>604.40251572327043</v>
      </c>
    </row>
    <row r="19" spans="2:6" x14ac:dyDescent="0.25">
      <c r="B19">
        <v>11.07</v>
      </c>
      <c r="C19">
        <v>2000</v>
      </c>
      <c r="D19">
        <v>2035</v>
      </c>
      <c r="E19">
        <v>1955.76</v>
      </c>
      <c r="F19">
        <f t="shared" si="0"/>
        <v>696.22641509433959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Meting thuis</vt:lpstr>
      <vt:lpstr>Meting labo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Pyck</dc:creator>
  <cp:lastModifiedBy>Bert Pyck</cp:lastModifiedBy>
  <dcterms:created xsi:type="dcterms:W3CDTF">2024-03-25T11:31:34Z</dcterms:created>
  <dcterms:modified xsi:type="dcterms:W3CDTF">2024-03-26T11:55:34Z</dcterms:modified>
</cp:coreProperties>
</file>